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tabRatio="658" activeTab="0"/>
  </bookViews>
  <sheets>
    <sheet name="feuille rencontre" sheetId="1" r:id="rId1"/>
    <sheet name="feuilles parties" sheetId="2" r:id="rId2"/>
  </sheets>
  <definedNames>
    <definedName name="_xlnm.Print_Area" localSheetId="1">'feuilles parties'!$B$1:$DQ$37</definedName>
  </definedNames>
  <calcPr fullCalcOnLoad="1"/>
</workbook>
</file>

<file path=xl/sharedStrings.xml><?xml version="1.0" encoding="utf-8"?>
<sst xmlns="http://schemas.openxmlformats.org/spreadsheetml/2006/main" count="475" uniqueCount="78">
  <si>
    <t>Partie n° 1 : A-W</t>
  </si>
  <si>
    <t>Partie n° 2 : B-X</t>
  </si>
  <si>
    <t>Partie n° 3 : C-Y</t>
  </si>
  <si>
    <t>Partie n° 4 : D-Z</t>
  </si>
  <si>
    <t>Partie n° 5 : A-X</t>
  </si>
  <si>
    <t>Partie n° 6 : B-W</t>
  </si>
  <si>
    <t>Partie n° 7 : D-Y</t>
  </si>
  <si>
    <t>Partie n° 8 : C-Z</t>
  </si>
  <si>
    <t>Partie n° 9 : Double 1</t>
  </si>
  <si>
    <t>Partie n° 10 : Double 2</t>
  </si>
  <si>
    <t>Partie n° 11 : D-W</t>
  </si>
  <si>
    <t>Partie n° 12 : C-X</t>
  </si>
  <si>
    <t>Partie n° 13 : A-Z</t>
  </si>
  <si>
    <t>Partie n° 14 : B-Y</t>
  </si>
  <si>
    <t>Partie n° 15 : C-W</t>
  </si>
  <si>
    <t>Partie n° 16 : D-X</t>
  </si>
  <si>
    <t>Partie n° 17 : A-Y</t>
  </si>
  <si>
    <t>Partie n° 18: B-Z</t>
  </si>
  <si>
    <t>cartons</t>
  </si>
  <si>
    <t>J</t>
  </si>
  <si>
    <t>J+R 1</t>
  </si>
  <si>
    <t>J+R 2</t>
  </si>
  <si>
    <t>Cartons</t>
  </si>
  <si>
    <t>Rapport J.A.</t>
  </si>
  <si>
    <t xml:space="preserve">Championnat :     </t>
  </si>
  <si>
    <t xml:space="preserve">Niveau :     </t>
  </si>
  <si>
    <t>manches</t>
  </si>
  <si>
    <t>points</t>
  </si>
  <si>
    <t>Réserves</t>
  </si>
  <si>
    <t>Réclamations</t>
  </si>
  <si>
    <t>M / E</t>
  </si>
  <si>
    <t>Nom, Prénom, Adresse du Juge-Arbitre</t>
  </si>
  <si>
    <t>Ligue de</t>
  </si>
  <si>
    <t>Division :</t>
  </si>
  <si>
    <t>Poule :</t>
  </si>
  <si>
    <t>N° Licence du JA :</t>
  </si>
  <si>
    <t>Date :</t>
  </si>
  <si>
    <t>Heure :</t>
  </si>
  <si>
    <t>Association</t>
  </si>
  <si>
    <t>N° Licence</t>
  </si>
  <si>
    <t>NOM  -  Prénom</t>
  </si>
  <si>
    <t>SCORES</t>
  </si>
  <si>
    <t>ORDRE DES PARTIES</t>
  </si>
  <si>
    <t>POINTS</t>
  </si>
  <si>
    <t>ABCD</t>
  </si>
  <si>
    <t>WXYZ</t>
  </si>
  <si>
    <t>Contre</t>
  </si>
  <si>
    <t>"</t>
  </si>
  <si>
    <t>Dble 1</t>
  </si>
  <si>
    <t>et</t>
  </si>
  <si>
    <t>Dble 2</t>
  </si>
  <si>
    <t>Signature du Juge-Arbitre</t>
  </si>
  <si>
    <t>JOURNÉE</t>
  </si>
  <si>
    <t>N°</t>
  </si>
  <si>
    <t>Signature à la fin de la rencontre</t>
  </si>
  <si>
    <t>1er Service ===&gt;</t>
  </si>
  <si>
    <t>CONTRE</t>
  </si>
  <si>
    <t>FÉDÉRATION FRANÇAISE DE TENNIS DE TABLE                                                                                                                          CHAMPIONNAT PAR EQUIPES</t>
  </si>
  <si>
    <t>Points</t>
  </si>
  <si>
    <t>A</t>
  </si>
  <si>
    <t>W</t>
  </si>
  <si>
    <t>B</t>
  </si>
  <si>
    <t>X</t>
  </si>
  <si>
    <t>C</t>
  </si>
  <si>
    <t>Y</t>
  </si>
  <si>
    <t>D</t>
  </si>
  <si>
    <t>Z</t>
  </si>
  <si>
    <t>G</t>
  </si>
  <si>
    <t>Table</t>
  </si>
  <si>
    <t>ARBITRE :</t>
  </si>
  <si>
    <t xml:space="preserve">heure de début  </t>
  </si>
  <si>
    <t>Signature de l'arbitre</t>
  </si>
  <si>
    <t xml:space="preserve">TOTAL DES POINTS DE CHAQUE ÉQUIPE  </t>
  </si>
  <si>
    <r>
      <t xml:space="preserve">Cap. Équipe </t>
    </r>
    <r>
      <rPr>
        <b/>
        <sz val="10"/>
        <rFont val="Arial"/>
        <family val="2"/>
      </rPr>
      <t>A</t>
    </r>
  </si>
  <si>
    <r>
      <t xml:space="preserve">Cap. Équipe </t>
    </r>
    <r>
      <rPr>
        <b/>
        <sz val="10"/>
        <rFont val="Arial"/>
        <family val="2"/>
      </rPr>
      <t>X</t>
    </r>
  </si>
  <si>
    <t xml:space="preserve">Lieu de Rencontre : </t>
  </si>
  <si>
    <t>Temps Mort</t>
  </si>
  <si>
    <t>Commentaires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</si>
</sst>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\ ;\(\$#,##0\)"/>
    <numFmt numFmtId="165" formatCode="#,##0.0"/>
    <numFmt numFmtId="166" formatCode="00;\-00;00"/>
    <numFmt numFmtId="167" formatCode="#,##0.00[$€];[Red]&quot;-&quot;#,##0.00[$€]"/>
    <numFmt numFmtId="168" formatCode="h:mm;@"/>
    <numFmt numFmtId="169" formatCode="00&quot; &quot;00&quot; &quot;0000"/>
    <numFmt numFmtId="170" formatCode="[$-40C]dd\-mmm\-yy;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u val="single"/>
      <sz val="16"/>
      <name val="Arial"/>
      <family val="2"/>
    </font>
    <font>
      <sz val="2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/>
      <top style="double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7" borderId="1" applyNumberFormat="0" applyAlignment="0" applyProtection="0"/>
    <xf numFmtId="167" fontId="21" fillId="0" borderId="0" applyFont="0" applyFill="0" applyBorder="0" applyAlignment="0" applyProtection="0"/>
    <xf numFmtId="165" fontId="0" fillId="0" borderId="0" applyFill="0" applyBorder="0" applyAlignment="0" applyProtection="0"/>
    <xf numFmtId="3" fontId="2" fillId="0" borderId="0" applyFont="0" applyFill="0" applyBorder="0" applyAlignment="0" applyProtection="0"/>
    <xf numFmtId="0" fontId="5" fillId="0" borderId="3">
      <alignment horizontal="centerContinuous" vertical="center"/>
      <protection/>
    </xf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5" applyNumberFormat="0" applyAlignment="0" applyProtection="0"/>
    <xf numFmtId="169" fontId="22" fillId="32" borderId="6">
      <alignment vertical="center"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10" applyNumberFormat="0" applyFont="0" applyFill="0" applyAlignment="0" applyProtection="0"/>
    <xf numFmtId="0" fontId="63" fillId="33" borderId="11" applyNumberFormat="0" applyAlignment="0" applyProtection="0"/>
    <xf numFmtId="2" fontId="2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62" applyFill="1" applyProtection="1">
      <alignment/>
      <protection hidden="1"/>
    </xf>
    <xf numFmtId="0" fontId="0" fillId="0" borderId="0" xfId="62" applyFill="1" applyAlignment="1" applyProtection="1">
      <alignment horizontal="left"/>
      <protection hidden="1"/>
    </xf>
    <xf numFmtId="0" fontId="0" fillId="0" borderId="0" xfId="62" applyFill="1" applyAlignment="1" applyProtection="1">
      <alignment horizontal="center"/>
      <protection hidden="1"/>
    </xf>
    <xf numFmtId="0" fontId="0" fillId="0" borderId="0" xfId="62" applyFill="1" applyBorder="1" applyProtection="1">
      <alignment/>
      <protection hidden="1"/>
    </xf>
    <xf numFmtId="0" fontId="0" fillId="0" borderId="0" xfId="62" applyProtection="1">
      <alignment/>
      <protection hidden="1"/>
    </xf>
    <xf numFmtId="0" fontId="0" fillId="0" borderId="0" xfId="62" applyFill="1" applyBorder="1" applyAlignment="1" applyProtection="1">
      <alignment horizontal="centerContinuous"/>
      <protection hidden="1"/>
    </xf>
    <xf numFmtId="0" fontId="0" fillId="0" borderId="0" xfId="62" applyFill="1" applyBorder="1" applyAlignment="1" applyProtection="1">
      <alignment/>
      <protection hidden="1"/>
    </xf>
    <xf numFmtId="0" fontId="14" fillId="0" borderId="12" xfId="62" applyFont="1" applyFill="1" applyBorder="1" applyAlignment="1" applyProtection="1">
      <alignment horizontal="center"/>
      <protection hidden="1"/>
    </xf>
    <xf numFmtId="0" fontId="19" fillId="0" borderId="12" xfId="62" applyFont="1" applyFill="1" applyBorder="1" applyAlignment="1" applyProtection="1">
      <alignment horizontal="center" vertical="center" wrapText="1"/>
      <protection hidden="1"/>
    </xf>
    <xf numFmtId="0" fontId="14" fillId="0" borderId="0" xfId="62" applyFont="1" applyFill="1" applyBorder="1" applyAlignment="1" applyProtection="1">
      <alignment horizontal="center"/>
      <protection hidden="1"/>
    </xf>
    <xf numFmtId="0" fontId="0" fillId="0" borderId="12" xfId="62" applyFill="1" applyBorder="1" applyAlignment="1" applyProtection="1">
      <alignment horizontal="center"/>
      <protection hidden="1"/>
    </xf>
    <xf numFmtId="0" fontId="0" fillId="0" borderId="0" xfId="62" applyBorder="1" applyProtection="1">
      <alignment/>
      <protection hidden="1"/>
    </xf>
    <xf numFmtId="0" fontId="0" fillId="0" borderId="0" xfId="62" applyFill="1" applyBorder="1" applyAlignment="1" applyProtection="1">
      <alignment horizontal="left"/>
      <protection hidden="1"/>
    </xf>
    <xf numFmtId="0" fontId="0" fillId="0" borderId="0" xfId="62" applyFill="1" applyBorder="1" applyAlignment="1" applyProtection="1">
      <alignment horizontal="center"/>
      <protection hidden="1"/>
    </xf>
    <xf numFmtId="0" fontId="10" fillId="0" borderId="0" xfId="62" applyFont="1" applyFill="1" applyBorder="1" applyAlignment="1" applyProtection="1">
      <alignment horizontal="center" vertical="center"/>
      <protection hidden="1"/>
    </xf>
    <xf numFmtId="0" fontId="14" fillId="0" borderId="0" xfId="62" applyFont="1" applyFill="1" applyBorder="1" applyAlignment="1" applyProtection="1">
      <alignment horizontal="centerContinuous"/>
      <protection hidden="1"/>
    </xf>
    <xf numFmtId="0" fontId="20" fillId="0" borderId="0" xfId="62" applyFont="1" applyFill="1" applyBorder="1" applyAlignment="1" applyProtection="1">
      <alignment horizontal="center"/>
      <protection hidden="1"/>
    </xf>
    <xf numFmtId="0" fontId="17" fillId="0" borderId="0" xfId="62" applyFont="1" applyFill="1" applyBorder="1" applyAlignment="1" applyProtection="1">
      <alignment horizontal="left" vertical="center"/>
      <protection hidden="1"/>
    </xf>
    <xf numFmtId="0" fontId="6" fillId="0" borderId="0" xfId="62" applyFont="1" applyFill="1" applyBorder="1" applyAlignment="1" applyProtection="1">
      <alignment horizontal="centerContinuous" vertical="center"/>
      <protection hidden="1"/>
    </xf>
    <xf numFmtId="0" fontId="0" fillId="0" borderId="0" xfId="62" applyFill="1" applyBorder="1" applyAlignment="1" applyProtection="1">
      <alignment horizontal="left" vertical="center"/>
      <protection hidden="1"/>
    </xf>
    <xf numFmtId="0" fontId="26" fillId="0" borderId="0" xfId="62" applyFont="1" applyFill="1" applyBorder="1" applyProtection="1">
      <alignment/>
      <protection hidden="1"/>
    </xf>
    <xf numFmtId="0" fontId="0" fillId="0" borderId="0" xfId="62" applyAlignment="1" applyProtection="1">
      <alignment horizontal="left"/>
      <protection hidden="1"/>
    </xf>
    <xf numFmtId="0" fontId="0" fillId="0" borderId="0" xfId="62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168" fontId="14" fillId="32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vertical="center"/>
      <protection hidden="1"/>
    </xf>
    <xf numFmtId="0" fontId="16" fillId="0" borderId="17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0" fillId="0" borderId="12" xfId="62" applyFont="1" applyBorder="1" applyAlignment="1" applyProtection="1">
      <alignment horizontal="center"/>
      <protection hidden="1"/>
    </xf>
    <xf numFmtId="0" fontId="6" fillId="0" borderId="12" xfId="62" applyFont="1" applyFill="1" applyBorder="1" applyAlignment="1" applyProtection="1">
      <alignment horizontal="center" wrapText="1"/>
      <protection hidden="1"/>
    </xf>
    <xf numFmtId="0" fontId="6" fillId="0" borderId="12" xfId="62" applyFont="1" applyFill="1" applyBorder="1" applyAlignment="1" applyProtection="1">
      <alignment horizontal="center" vertical="top" wrapText="1"/>
      <protection hidden="1"/>
    </xf>
    <xf numFmtId="0" fontId="0" fillId="0" borderId="12" xfId="62" applyFont="1" applyBorder="1" applyAlignment="1" applyProtection="1">
      <alignment horizontal="center" vertical="center"/>
      <protection hidden="1"/>
    </xf>
    <xf numFmtId="0" fontId="6" fillId="0" borderId="12" xfId="62" applyFont="1" applyFill="1" applyBorder="1" applyAlignment="1" applyProtection="1">
      <alignment horizontal="center" vertical="center" wrapText="1"/>
      <protection hidden="1"/>
    </xf>
    <xf numFmtId="0" fontId="14" fillId="0" borderId="12" xfId="62" applyFont="1" applyFill="1" applyBorder="1" applyAlignment="1" applyProtection="1">
      <alignment horizontal="centerContinuous" vertical="center"/>
      <protection hidden="1"/>
    </xf>
    <xf numFmtId="0" fontId="14" fillId="0" borderId="12" xfId="62" applyFont="1" applyFill="1" applyBorder="1" applyAlignment="1" applyProtection="1">
      <alignment horizontal="center" vertical="center"/>
      <protection hidden="1"/>
    </xf>
    <xf numFmtId="0" fontId="14" fillId="0" borderId="12" xfId="62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4" fillId="32" borderId="18" xfId="0" applyFont="1" applyFill="1" applyBorder="1" applyAlignment="1" applyProtection="1">
      <alignment horizontal="center" vertical="center"/>
      <protection hidden="1"/>
    </xf>
    <xf numFmtId="166" fontId="14" fillId="32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35" borderId="12" xfId="0" applyFont="1" applyFill="1" applyBorder="1" applyAlignment="1" applyProtection="1">
      <alignment horizontal="left" vertical="center"/>
      <protection hidden="1"/>
    </xf>
    <xf numFmtId="0" fontId="14" fillId="35" borderId="21" xfId="0" applyFont="1" applyFill="1" applyBorder="1" applyAlignment="1" applyProtection="1">
      <alignment horizontal="left" vertical="center"/>
      <protection hidden="1"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left" vertical="center"/>
      <protection hidden="1"/>
    </xf>
    <xf numFmtId="0" fontId="0" fillId="32" borderId="26" xfId="0" applyFont="1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/>
      <protection hidden="1"/>
    </xf>
    <xf numFmtId="0" fontId="0" fillId="32" borderId="2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12" xfId="62" applyBorder="1" applyAlignment="1" applyProtection="1">
      <alignment horizontal="center" vertical="top"/>
      <protection hidden="1"/>
    </xf>
    <xf numFmtId="0" fontId="0" fillId="0" borderId="12" xfId="62" applyBorder="1" applyAlignment="1" applyProtection="1">
      <alignment vertical="top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66" fontId="14" fillId="3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4" fillId="0" borderId="31" xfId="0" applyFont="1" applyFill="1" applyBorder="1" applyAlignment="1" applyProtection="1">
      <alignment vertical="center"/>
      <protection/>
    </xf>
    <xf numFmtId="0" fontId="14" fillId="32" borderId="6" xfId="0" applyFont="1" applyFill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hidden="1"/>
    </xf>
    <xf numFmtId="0" fontId="0" fillId="32" borderId="3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hidden="1"/>
    </xf>
    <xf numFmtId="0" fontId="19" fillId="32" borderId="32" xfId="0" applyFont="1" applyFill="1" applyBorder="1" applyAlignment="1" applyProtection="1">
      <alignment horizontal="center" vertical="center"/>
      <protection hidden="1"/>
    </xf>
    <xf numFmtId="0" fontId="19" fillId="32" borderId="25" xfId="0" applyFont="1" applyFill="1" applyBorder="1" applyAlignment="1" applyProtection="1">
      <alignment horizontal="center" vertical="center"/>
      <protection hidden="1"/>
    </xf>
    <xf numFmtId="0" fontId="19" fillId="32" borderId="33" xfId="0" applyFont="1" applyFill="1" applyBorder="1" applyAlignment="1" applyProtection="1">
      <alignment horizontal="center" vertical="center"/>
      <protection hidden="1"/>
    </xf>
    <xf numFmtId="0" fontId="19" fillId="32" borderId="34" xfId="0" applyFont="1" applyFill="1" applyBorder="1" applyAlignment="1" applyProtection="1">
      <alignment horizontal="center" vertical="center"/>
      <protection hidden="1"/>
    </xf>
    <xf numFmtId="0" fontId="19" fillId="32" borderId="35" xfId="0" applyFont="1" applyFill="1" applyBorder="1" applyAlignment="1" applyProtection="1">
      <alignment horizontal="center" vertical="center"/>
      <protection hidden="1"/>
    </xf>
    <xf numFmtId="0" fontId="19" fillId="32" borderId="36" xfId="0" applyFont="1" applyFill="1" applyBorder="1" applyAlignment="1" applyProtection="1">
      <alignment horizontal="center" vertical="center"/>
      <protection hidden="1"/>
    </xf>
    <xf numFmtId="0" fontId="7" fillId="32" borderId="13" xfId="0" applyFont="1" applyFill="1" applyBorder="1" applyAlignment="1" applyProtection="1">
      <alignment horizontal="center" vertical="center"/>
      <protection locked="0"/>
    </xf>
    <xf numFmtId="0" fontId="7" fillId="32" borderId="15" xfId="0" applyFont="1" applyFill="1" applyBorder="1" applyAlignment="1" applyProtection="1">
      <alignment horizontal="center" vertical="center"/>
      <protection locked="0"/>
    </xf>
    <xf numFmtId="0" fontId="7" fillId="32" borderId="37" xfId="0" applyFont="1" applyFill="1" applyBorder="1" applyAlignment="1" applyProtection="1">
      <alignment horizontal="center" vertical="center"/>
      <protection locked="0"/>
    </xf>
    <xf numFmtId="0" fontId="7" fillId="32" borderId="38" xfId="0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/>
      <protection locked="0"/>
    </xf>
    <xf numFmtId="0" fontId="7" fillId="32" borderId="17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vertical="center"/>
      <protection hidden="1"/>
    </xf>
    <xf numFmtId="0" fontId="14" fillId="0" borderId="40" xfId="0" applyFont="1" applyFill="1" applyBorder="1" applyAlignment="1" applyProtection="1">
      <alignment vertical="center"/>
      <protection hidden="1"/>
    </xf>
    <xf numFmtId="0" fontId="14" fillId="0" borderId="18" xfId="0" applyFont="1" applyFill="1" applyBorder="1" applyAlignment="1" applyProtection="1">
      <alignment vertical="center"/>
      <protection hidden="1"/>
    </xf>
    <xf numFmtId="0" fontId="0" fillId="36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37" borderId="13" xfId="0" applyFont="1" applyFill="1" applyBorder="1" applyAlignment="1" applyProtection="1">
      <alignment horizontal="center" vertical="center"/>
      <protection hidden="1"/>
    </xf>
    <xf numFmtId="0" fontId="14" fillId="0" borderId="29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4" fillId="0" borderId="31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38" xfId="0" applyFont="1" applyBorder="1" applyAlignment="1" applyProtection="1">
      <alignment horizontal="left" vertical="center" wrapText="1"/>
      <protection hidden="1"/>
    </xf>
    <xf numFmtId="0" fontId="14" fillId="0" borderId="16" xfId="0" applyFont="1" applyBorder="1" applyAlignment="1" applyProtection="1">
      <alignment horizontal="left" vertical="center" wrapText="1"/>
      <protection hidden="1"/>
    </xf>
    <xf numFmtId="0" fontId="14" fillId="0" borderId="20" xfId="0" applyFont="1" applyBorder="1" applyAlignment="1" applyProtection="1">
      <alignment horizontal="left" vertical="center" wrapText="1"/>
      <protection hidden="1"/>
    </xf>
    <xf numFmtId="0" fontId="14" fillId="0" borderId="17" xfId="0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38" xfId="0" applyFont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37" borderId="37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horizontal="center" vertical="center"/>
      <protection hidden="1"/>
    </xf>
    <xf numFmtId="0" fontId="0" fillId="37" borderId="38" xfId="0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right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1" fontId="0" fillId="0" borderId="44" xfId="0" applyNumberFormat="1" applyFont="1" applyBorder="1" applyAlignment="1" applyProtection="1">
      <alignment horizontal="center" vertical="center"/>
      <protection hidden="1"/>
    </xf>
    <xf numFmtId="166" fontId="14" fillId="3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left" vertical="center"/>
      <protection hidden="1"/>
    </xf>
    <xf numFmtId="166" fontId="14" fillId="32" borderId="45" xfId="0" applyNumberFormat="1" applyFont="1" applyFill="1" applyBorder="1" applyAlignment="1" applyProtection="1">
      <alignment horizontal="center"/>
      <protection locked="0"/>
    </xf>
    <xf numFmtId="166" fontId="14" fillId="32" borderId="6" xfId="0" applyNumberFormat="1" applyFont="1" applyFill="1" applyBorder="1" applyAlignment="1" applyProtection="1">
      <alignment horizontal="center"/>
      <protection locked="0"/>
    </xf>
    <xf numFmtId="0" fontId="0" fillId="32" borderId="30" xfId="0" applyFont="1" applyFill="1" applyBorder="1" applyAlignment="1" applyProtection="1">
      <alignment horizontal="left" vertical="center"/>
      <protection locked="0"/>
    </xf>
    <xf numFmtId="0" fontId="0" fillId="32" borderId="30" xfId="0" applyFont="1" applyFill="1" applyBorder="1" applyAlignment="1" applyProtection="1">
      <alignment vertical="center"/>
      <protection locked="0"/>
    </xf>
    <xf numFmtId="0" fontId="0" fillId="32" borderId="30" xfId="0" applyFont="1" applyFill="1" applyBorder="1" applyAlignment="1" applyProtection="1">
      <alignment/>
      <protection locked="0"/>
    </xf>
    <xf numFmtId="0" fontId="14" fillId="30" borderId="40" xfId="0" applyFont="1" applyFill="1" applyBorder="1" applyAlignment="1" applyProtection="1">
      <alignment horizontal="center" vertical="center"/>
      <protection hidden="1"/>
    </xf>
    <xf numFmtId="169" fontId="0" fillId="30" borderId="39" xfId="0" applyNumberFormat="1" applyFont="1" applyFill="1" applyBorder="1" applyAlignment="1" applyProtection="1">
      <alignment horizontal="center" vertical="center"/>
      <protection hidden="1"/>
    </xf>
    <xf numFmtId="169" fontId="0" fillId="30" borderId="46" xfId="0" applyNumberFormat="1" applyFont="1" applyFill="1" applyBorder="1" applyAlignment="1" applyProtection="1">
      <alignment horizontal="center" vertical="center"/>
      <protection hidden="1"/>
    </xf>
    <xf numFmtId="169" fontId="0" fillId="32" borderId="39" xfId="0" applyNumberFormat="1" applyFont="1" applyFill="1" applyBorder="1" applyAlignment="1" applyProtection="1">
      <alignment horizontal="center" vertical="center"/>
      <protection hidden="1"/>
    </xf>
    <xf numFmtId="169" fontId="0" fillId="32" borderId="46" xfId="0" applyNumberFormat="1" applyFont="1" applyFill="1" applyBorder="1" applyAlignment="1" applyProtection="1">
      <alignment horizontal="center" vertical="center"/>
      <protection hidden="1"/>
    </xf>
    <xf numFmtId="0" fontId="19" fillId="32" borderId="45" xfId="0" applyFont="1" applyFill="1" applyBorder="1" applyAlignment="1" applyProtection="1">
      <alignment horizontal="left" vertical="center"/>
      <protection locked="0"/>
    </xf>
    <xf numFmtId="0" fontId="19" fillId="32" borderId="30" xfId="0" applyFont="1" applyFill="1" applyBorder="1" applyAlignment="1" applyProtection="1">
      <alignment horizontal="left" vertical="center"/>
      <protection locked="0"/>
    </xf>
    <xf numFmtId="49" fontId="14" fillId="32" borderId="30" xfId="0" applyNumberFormat="1" applyFont="1" applyFill="1" applyBorder="1" applyAlignment="1" applyProtection="1">
      <alignment horizontal="center" vertical="center"/>
      <protection locked="0"/>
    </xf>
    <xf numFmtId="49" fontId="14" fillId="32" borderId="6" xfId="0" applyNumberFormat="1" applyFont="1" applyFill="1" applyBorder="1" applyAlignment="1" applyProtection="1">
      <alignment horizontal="center" vertical="center"/>
      <protection locked="0"/>
    </xf>
    <xf numFmtId="0" fontId="14" fillId="32" borderId="30" xfId="0" applyFont="1" applyFill="1" applyBorder="1" applyAlignment="1" applyProtection="1">
      <alignment horizontal="center" vertical="center"/>
      <protection locked="0"/>
    </xf>
    <xf numFmtId="0" fontId="14" fillId="32" borderId="6" xfId="0" applyFont="1" applyFill="1" applyBorder="1" applyAlignment="1" applyProtection="1">
      <alignment horizontal="center" vertical="center"/>
      <protection locked="0"/>
    </xf>
    <xf numFmtId="170" fontId="14" fillId="32" borderId="30" xfId="0" applyNumberFormat="1" applyFont="1" applyFill="1" applyBorder="1" applyAlignment="1" applyProtection="1">
      <alignment horizontal="center" vertical="center"/>
      <protection locked="0"/>
    </xf>
    <xf numFmtId="170" fontId="14" fillId="32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15" fillId="32" borderId="30" xfId="0" applyFont="1" applyFill="1" applyBorder="1" applyAlignment="1" applyProtection="1">
      <alignment horizontal="center" vertical="center"/>
      <protection hidden="1"/>
    </xf>
    <xf numFmtId="0" fontId="15" fillId="32" borderId="6" xfId="0" applyFont="1" applyFill="1" applyBorder="1" applyAlignment="1" applyProtection="1">
      <alignment horizontal="center" vertical="center"/>
      <protection hidden="1"/>
    </xf>
    <xf numFmtId="0" fontId="24" fillId="0" borderId="12" xfId="62" applyFont="1" applyFill="1" applyBorder="1" applyAlignment="1" applyProtection="1">
      <alignment horizontal="left" vertical="center" wrapText="1"/>
      <protection hidden="1"/>
    </xf>
    <xf numFmtId="0" fontId="17" fillId="0" borderId="12" xfId="62" applyFont="1" applyFill="1" applyBorder="1" applyAlignment="1" applyProtection="1">
      <alignment horizontal="left" vertical="center"/>
      <protection hidden="1"/>
    </xf>
    <xf numFmtId="0" fontId="24" fillId="0" borderId="45" xfId="62" applyFont="1" applyFill="1" applyBorder="1" applyAlignment="1" applyProtection="1">
      <alignment horizontal="center" vertical="center"/>
      <protection hidden="1"/>
    </xf>
    <xf numFmtId="0" fontId="24" fillId="0" borderId="30" xfId="62" applyFont="1" applyFill="1" applyBorder="1" applyAlignment="1" applyProtection="1">
      <alignment horizontal="center" vertical="center"/>
      <protection hidden="1"/>
    </xf>
    <xf numFmtId="0" fontId="24" fillId="0" borderId="6" xfId="62" applyFont="1" applyFill="1" applyBorder="1" applyAlignment="1" applyProtection="1">
      <alignment horizontal="center" vertical="center"/>
      <protection hidden="1"/>
    </xf>
    <xf numFmtId="0" fontId="12" fillId="0" borderId="30" xfId="62" applyFont="1" applyFill="1" applyBorder="1" applyAlignment="1" applyProtection="1">
      <alignment horizontal="center" vertical="center" wrapText="1"/>
      <protection hidden="1"/>
    </xf>
    <xf numFmtId="0" fontId="12" fillId="0" borderId="6" xfId="62" applyFont="1" applyFill="1" applyBorder="1" applyAlignment="1" applyProtection="1">
      <alignment horizontal="center" vertical="center" wrapText="1"/>
      <protection hidden="1"/>
    </xf>
    <xf numFmtId="0" fontId="23" fillId="0" borderId="45" xfId="62" applyFont="1" applyFill="1" applyBorder="1" applyAlignment="1" applyProtection="1">
      <alignment horizontal="center" vertical="center"/>
      <protection hidden="1"/>
    </xf>
    <xf numFmtId="0" fontId="23" fillId="0" borderId="30" xfId="62" applyFont="1" applyFill="1" applyBorder="1" applyAlignment="1" applyProtection="1">
      <alignment horizontal="center" vertical="center"/>
      <protection hidden="1"/>
    </xf>
    <xf numFmtId="0" fontId="0" fillId="0" borderId="45" xfId="61" applyFont="1" applyFill="1" applyBorder="1" applyAlignment="1">
      <alignment horizontal="left" vertical="center"/>
      <protection/>
    </xf>
    <xf numFmtId="0" fontId="0" fillId="0" borderId="30" xfId="61" applyFont="1" applyFill="1" applyBorder="1" applyAlignment="1">
      <alignment horizontal="left" vertical="center"/>
      <protection/>
    </xf>
    <xf numFmtId="0" fontId="0" fillId="0" borderId="6" xfId="61" applyFont="1" applyFill="1" applyBorder="1" applyAlignment="1">
      <alignment horizontal="left" vertical="center"/>
      <protection/>
    </xf>
    <xf numFmtId="0" fontId="19" fillId="0" borderId="12" xfId="62" applyFont="1" applyFill="1" applyBorder="1" applyAlignment="1" applyProtection="1">
      <alignment horizontal="center" vertical="center"/>
      <protection hidden="1"/>
    </xf>
    <xf numFmtId="0" fontId="0" fillId="0" borderId="12" xfId="61" applyFont="1" applyFill="1" applyBorder="1" applyAlignment="1">
      <alignment horizontal="center"/>
      <protection/>
    </xf>
    <xf numFmtId="0" fontId="0" fillId="0" borderId="12" xfId="62" applyFont="1" applyFill="1" applyBorder="1" applyAlignment="1" applyProtection="1">
      <alignment horizontal="center" vertical="center" wrapText="1"/>
      <protection hidden="1"/>
    </xf>
    <xf numFmtId="0" fontId="0" fillId="0" borderId="45" xfId="62" applyFont="1" applyFill="1" applyBorder="1" applyAlignment="1" applyProtection="1">
      <alignment horizontal="center" vertical="center" wrapText="1"/>
      <protection hidden="1"/>
    </xf>
    <xf numFmtId="0" fontId="0" fillId="0" borderId="30" xfId="62" applyFont="1" applyFill="1" applyBorder="1" applyAlignment="1" applyProtection="1">
      <alignment horizontal="center" vertical="center" wrapText="1"/>
      <protection hidden="1"/>
    </xf>
    <xf numFmtId="0" fontId="0" fillId="0" borderId="6" xfId="62" applyFont="1" applyFill="1" applyBorder="1" applyAlignment="1" applyProtection="1">
      <alignment horizontal="center" vertical="center" wrapText="1"/>
      <protection hidden="1"/>
    </xf>
    <xf numFmtId="0" fontId="0" fillId="0" borderId="45" xfId="62" applyFill="1" applyBorder="1" applyAlignment="1" applyProtection="1">
      <alignment horizontal="center" vertical="center"/>
      <protection hidden="1"/>
    </xf>
    <xf numFmtId="0" fontId="0" fillId="0" borderId="30" xfId="62" applyFill="1" applyBorder="1" applyAlignment="1" applyProtection="1">
      <alignment horizontal="center" vertical="center"/>
      <protection hidden="1"/>
    </xf>
    <xf numFmtId="0" fontId="0" fillId="0" borderId="6" xfId="62" applyFill="1" applyBorder="1" applyAlignment="1" applyProtection="1">
      <alignment horizontal="center" vertical="center"/>
      <protection hidden="1"/>
    </xf>
    <xf numFmtId="0" fontId="0" fillId="0" borderId="45" xfId="62" applyBorder="1" applyAlignment="1" applyProtection="1">
      <alignment horizontal="center" vertical="top"/>
      <protection hidden="1"/>
    </xf>
    <xf numFmtId="0" fontId="0" fillId="0" borderId="30" xfId="62" applyBorder="1" applyAlignment="1" applyProtection="1">
      <alignment horizontal="center" vertical="top"/>
      <protection hidden="1"/>
    </xf>
    <xf numFmtId="0" fontId="0" fillId="0" borderId="6" xfId="62" applyBorder="1" applyAlignment="1" applyProtection="1">
      <alignment horizontal="center" vertical="top"/>
      <protection hidden="1"/>
    </xf>
    <xf numFmtId="0" fontId="0" fillId="0" borderId="37" xfId="62" applyBorder="1" applyAlignment="1" applyProtection="1">
      <alignment horizontal="center" vertical="center"/>
      <protection hidden="1"/>
    </xf>
    <xf numFmtId="0" fontId="0" fillId="0" borderId="38" xfId="62" applyBorder="1" applyAlignment="1" applyProtection="1">
      <alignment horizontal="center" vertical="center"/>
      <protection hidden="1"/>
    </xf>
    <xf numFmtId="0" fontId="0" fillId="0" borderId="16" xfId="62" applyBorder="1" applyAlignment="1" applyProtection="1">
      <alignment horizontal="center" vertical="center"/>
      <protection hidden="1"/>
    </xf>
    <xf numFmtId="0" fontId="0" fillId="0" borderId="17" xfId="62" applyBorder="1" applyAlignment="1" applyProtection="1">
      <alignment horizontal="center" vertical="center"/>
      <protection hidden="1"/>
    </xf>
    <xf numFmtId="0" fontId="0" fillId="0" borderId="12" xfId="62" applyFont="1" applyFill="1" applyBorder="1" applyAlignment="1" applyProtection="1">
      <alignment horizontal="center"/>
      <protection hidden="1"/>
    </xf>
    <xf numFmtId="0" fontId="13" fillId="0" borderId="45" xfId="62" applyFont="1" applyFill="1" applyBorder="1" applyAlignment="1" applyProtection="1">
      <alignment horizontal="center" vertical="center" wrapText="1"/>
      <protection hidden="1"/>
    </xf>
    <xf numFmtId="0" fontId="13" fillId="0" borderId="30" xfId="62" applyFont="1" applyFill="1" applyBorder="1" applyAlignment="1" applyProtection="1">
      <alignment horizontal="center" vertical="center" wrapText="1"/>
      <protection hidden="1"/>
    </xf>
    <xf numFmtId="0" fontId="13" fillId="0" borderId="6" xfId="62" applyFont="1" applyFill="1" applyBorder="1" applyAlignment="1" applyProtection="1">
      <alignment horizontal="center" vertical="center" wrapText="1"/>
      <protection hidden="1"/>
    </xf>
    <xf numFmtId="0" fontId="13" fillId="0" borderId="12" xfId="62" applyFont="1" applyFill="1" applyBorder="1" applyAlignment="1" applyProtection="1">
      <alignment horizontal="left" vertical="center"/>
      <protection hidden="1"/>
    </xf>
    <xf numFmtId="0" fontId="8" fillId="0" borderId="12" xfId="62" applyFont="1" applyFill="1" applyBorder="1" applyAlignment="1" applyProtection="1">
      <alignment horizontal="left" vertical="center"/>
      <protection hidden="1"/>
    </xf>
    <xf numFmtId="0" fontId="0" fillId="0" borderId="45" xfId="62" applyFont="1" applyFill="1" applyBorder="1" applyAlignment="1" applyProtection="1">
      <alignment horizontal="left" vertical="center"/>
      <protection hidden="1"/>
    </xf>
    <xf numFmtId="0" fontId="0" fillId="0" borderId="30" xfId="62" applyFont="1" applyFill="1" applyBorder="1" applyAlignment="1" applyProtection="1">
      <alignment horizontal="left" vertical="center"/>
      <protection hidden="1"/>
    </xf>
    <xf numFmtId="0" fontId="0" fillId="0" borderId="6" xfId="62" applyFont="1" applyFill="1" applyBorder="1" applyAlignment="1" applyProtection="1">
      <alignment horizontal="left" vertical="center"/>
      <protection hidden="1"/>
    </xf>
    <xf numFmtId="0" fontId="0" fillId="0" borderId="12" xfId="62" applyBorder="1" applyAlignment="1" applyProtection="1">
      <alignment horizontal="center" vertical="top"/>
      <protection hidden="1"/>
    </xf>
    <xf numFmtId="0" fontId="0" fillId="0" borderId="13" xfId="62" applyBorder="1" applyAlignment="1" applyProtection="1">
      <alignment horizontal="center" vertical="top"/>
      <protection hidden="1"/>
    </xf>
    <xf numFmtId="0" fontId="0" fillId="0" borderId="14" xfId="62" applyBorder="1" applyAlignment="1" applyProtection="1">
      <alignment horizontal="center" vertical="top"/>
      <protection hidden="1"/>
    </xf>
    <xf numFmtId="0" fontId="0" fillId="0" borderId="15" xfId="62" applyBorder="1" applyAlignment="1" applyProtection="1">
      <alignment horizontal="center" vertical="top"/>
      <protection hidden="1"/>
    </xf>
    <xf numFmtId="0" fontId="0" fillId="0" borderId="37" xfId="62" applyBorder="1" applyAlignment="1" applyProtection="1">
      <alignment horizontal="center" vertical="top"/>
      <protection hidden="1"/>
    </xf>
    <xf numFmtId="0" fontId="0" fillId="0" borderId="0" xfId="62" applyBorder="1" applyAlignment="1" applyProtection="1">
      <alignment horizontal="center" vertical="top"/>
      <protection hidden="1"/>
    </xf>
    <xf numFmtId="0" fontId="0" fillId="0" borderId="38" xfId="62" applyBorder="1" applyAlignment="1" applyProtection="1">
      <alignment horizontal="center" vertical="top"/>
      <protection hidden="1"/>
    </xf>
    <xf numFmtId="0" fontId="0" fillId="0" borderId="16" xfId="62" applyBorder="1" applyAlignment="1" applyProtection="1">
      <alignment horizontal="center" vertical="top"/>
      <protection hidden="1"/>
    </xf>
    <xf numFmtId="0" fontId="0" fillId="0" borderId="20" xfId="62" applyBorder="1" applyAlignment="1" applyProtection="1">
      <alignment horizontal="center" vertical="top"/>
      <protection hidden="1"/>
    </xf>
    <xf numFmtId="0" fontId="0" fillId="0" borderId="17" xfId="62" applyBorder="1" applyAlignment="1" applyProtection="1">
      <alignment horizontal="center" vertical="top"/>
      <protection hidden="1"/>
    </xf>
    <xf numFmtId="0" fontId="19" fillId="0" borderId="12" xfId="62" applyFont="1" applyFill="1" applyBorder="1" applyAlignment="1" applyProtection="1">
      <alignment horizontal="right" vertical="center"/>
      <protection hidden="1"/>
    </xf>
    <xf numFmtId="0" fontId="0" fillId="0" borderId="45" xfId="62" applyFill="1" applyBorder="1" applyAlignment="1" applyProtection="1">
      <alignment horizontal="center"/>
      <protection hidden="1"/>
    </xf>
    <xf numFmtId="0" fontId="0" fillId="0" borderId="30" xfId="62" applyFill="1" applyBorder="1" applyAlignment="1" applyProtection="1">
      <alignment horizontal="center"/>
      <protection hidden="1"/>
    </xf>
    <xf numFmtId="0" fontId="0" fillId="0" borderId="6" xfId="62" applyFill="1" applyBorder="1" applyAlignment="1" applyProtection="1">
      <alignment horizontal="center"/>
      <protection hidden="1"/>
    </xf>
    <xf numFmtId="0" fontId="14" fillId="0" borderId="0" xfId="62" applyFont="1" applyFill="1" applyBorder="1" applyAlignment="1" applyProtection="1">
      <alignment horizontal="center" vertical="center"/>
      <protection hidden="1"/>
    </xf>
    <xf numFmtId="0" fontId="19" fillId="0" borderId="0" xfId="62" applyFont="1" applyFill="1" applyBorder="1" applyAlignment="1" applyProtection="1">
      <alignment horizontal="center" vertical="center" wrapText="1"/>
      <protection hidden="1"/>
    </xf>
    <xf numFmtId="0" fontId="0" fillId="0" borderId="0" xfId="62" applyFill="1" applyBorder="1" applyAlignment="1" applyProtection="1">
      <alignment horizontal="center"/>
      <protection hidden="1"/>
    </xf>
    <xf numFmtId="0" fontId="26" fillId="0" borderId="0" xfId="62" applyFont="1" applyFill="1" applyBorder="1" applyAlignment="1" applyProtection="1">
      <alignment horizontal="center" vertical="center" wrapText="1"/>
      <protection hidden="1"/>
    </xf>
    <xf numFmtId="0" fontId="19" fillId="0" borderId="0" xfId="62" applyFont="1" applyFill="1" applyBorder="1" applyAlignment="1" applyProtection="1">
      <alignment horizontal="center"/>
      <protection hidden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0" fontId="25" fillId="0" borderId="0" xfId="62" applyFont="1" applyFill="1" applyBorder="1" applyAlignment="1" applyProtection="1">
      <alignment horizontal="center" vertical="center"/>
      <protection hidden="1"/>
    </xf>
    <xf numFmtId="0" fontId="10" fillId="0" borderId="0" xfId="62" applyFont="1" applyFill="1" applyBorder="1" applyAlignment="1" applyProtection="1">
      <alignment horizontal="center" vertical="center"/>
      <protection hidden="1"/>
    </xf>
    <xf numFmtId="0" fontId="11" fillId="0" borderId="0" xfId="62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4" fillId="35" borderId="12" xfId="0" applyFont="1" applyFill="1" applyBorder="1" applyAlignment="1" applyProtection="1">
      <alignment horizontal="center" vertical="center"/>
      <protection hidden="1"/>
    </xf>
    <xf numFmtId="0" fontId="14" fillId="35" borderId="21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8" borderId="19" xfId="0" applyFont="1" applyFill="1" applyBorder="1" applyAlignment="1" applyProtection="1">
      <alignment horizontal="center" vertical="center"/>
      <protection hidden="1"/>
    </xf>
    <xf numFmtId="0" fontId="0" fillId="38" borderId="12" xfId="0" applyFont="1" applyFill="1" applyBorder="1" applyAlignment="1" applyProtection="1">
      <alignment horizontal="center" vertical="center"/>
      <protection hidden="1"/>
    </xf>
    <xf numFmtId="0" fontId="0" fillId="38" borderId="47" xfId="0" applyFont="1" applyFill="1" applyBorder="1" applyAlignment="1" applyProtection="1">
      <alignment horizontal="center" vertical="center"/>
      <protection hidden="1"/>
    </xf>
    <xf numFmtId="0" fontId="14" fillId="18" borderId="45" xfId="0" applyFont="1" applyFill="1" applyBorder="1" applyAlignment="1" applyProtection="1">
      <alignment horizontal="center" vertical="center"/>
      <protection hidden="1"/>
    </xf>
    <xf numFmtId="0" fontId="14" fillId="18" borderId="30" xfId="0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18" borderId="45" xfId="0" applyFont="1" applyFill="1" applyBorder="1" applyAlignment="1" applyProtection="1">
      <alignment vertical="center"/>
      <protection hidden="1"/>
    </xf>
    <xf numFmtId="0" fontId="14" fillId="18" borderId="30" xfId="0" applyFont="1" applyFill="1" applyBorder="1" applyAlignment="1" applyProtection="1">
      <alignment vertical="center"/>
      <protection hidden="1"/>
    </xf>
    <xf numFmtId="0" fontId="14" fillId="32" borderId="20" xfId="0" applyFont="1" applyFill="1" applyBorder="1" applyAlignment="1" applyProtection="1">
      <alignment horizontal="center" vertical="center"/>
      <protection locked="0"/>
    </xf>
    <xf numFmtId="0" fontId="14" fillId="18" borderId="45" xfId="0" applyFont="1" applyFill="1" applyBorder="1" applyAlignment="1" applyProtection="1">
      <alignment horizontal="right" vertical="center"/>
      <protection hidden="1"/>
    </xf>
    <xf numFmtId="0" fontId="14" fillId="18" borderId="30" xfId="0" applyFont="1" applyFill="1" applyBorder="1" applyAlignment="1" applyProtection="1">
      <alignment horizontal="right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 locked="0"/>
    </xf>
    <xf numFmtId="0" fontId="14" fillId="0" borderId="14" xfId="0" applyFont="1" applyBorder="1" applyAlignment="1">
      <alignment vertical="center"/>
    </xf>
    <xf numFmtId="0" fontId="14" fillId="0" borderId="37" xfId="0" applyFont="1" applyBorder="1" applyAlignment="1" applyProtection="1">
      <alignment horizontal="center" vertical="center"/>
      <protection hidden="1" locked="0"/>
    </xf>
    <xf numFmtId="0" fontId="14" fillId="0" borderId="0" xfId="0" applyFont="1" applyAlignment="1">
      <alignment vertical="center"/>
    </xf>
    <xf numFmtId="0" fontId="14" fillId="18" borderId="37" xfId="0" applyFont="1" applyFill="1" applyBorder="1" applyAlignment="1" applyProtection="1">
      <alignment horizontal="center" vertical="center"/>
      <protection hidden="1"/>
    </xf>
    <xf numFmtId="0" fontId="14" fillId="18" borderId="0" xfId="0" applyFont="1" applyFill="1" applyAlignment="1" applyProtection="1">
      <alignment horizontal="center" vertical="center"/>
      <protection hidden="1"/>
    </xf>
    <xf numFmtId="49" fontId="14" fillId="32" borderId="13" xfId="0" applyNumberFormat="1" applyFont="1" applyFill="1" applyBorder="1" applyAlignment="1" applyProtection="1">
      <alignment horizontal="center" vertical="center"/>
      <protection locked="0"/>
    </xf>
    <xf numFmtId="49" fontId="14" fillId="32" borderId="14" xfId="0" applyNumberFormat="1" applyFont="1" applyFill="1" applyBorder="1" applyAlignment="1" applyProtection="1">
      <alignment horizontal="center" vertical="center"/>
      <protection locked="0"/>
    </xf>
    <xf numFmtId="49" fontId="14" fillId="32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  <protection hidden="1"/>
    </xf>
    <xf numFmtId="0" fontId="14" fillId="0" borderId="14" xfId="0" applyFont="1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center" vertical="center"/>
      <protection hidden="1" locked="0"/>
    </xf>
    <xf numFmtId="0" fontId="13" fillId="0" borderId="12" xfId="62" applyFont="1" applyFill="1" applyBorder="1" applyAlignment="1" applyProtection="1">
      <alignment horizontal="left" vertical="center" wrapText="1"/>
      <protection hidden="1"/>
    </xf>
    <xf numFmtId="0" fontId="14" fillId="19" borderId="48" xfId="0" applyFont="1" applyFill="1" applyBorder="1" applyAlignment="1" applyProtection="1">
      <alignment horizontal="left" vertical="center"/>
      <protection hidden="1"/>
    </xf>
    <xf numFmtId="0" fontId="14" fillId="19" borderId="40" xfId="0" applyFont="1" applyFill="1" applyBorder="1" applyAlignment="1" applyProtection="1">
      <alignment horizontal="left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0" fontId="0" fillId="8" borderId="6" xfId="0" applyFont="1" applyFill="1" applyBorder="1" applyAlignment="1" applyProtection="1">
      <alignment horizontal="center" vertical="center"/>
      <protection hidden="1"/>
    </xf>
    <xf numFmtId="0" fontId="14" fillId="8" borderId="45" xfId="0" applyFont="1" applyFill="1" applyBorder="1" applyAlignment="1" applyProtection="1">
      <alignment horizontal="center" vertical="center"/>
      <protection hidden="1"/>
    </xf>
    <xf numFmtId="0" fontId="14" fillId="8" borderId="30" xfId="0" applyFont="1" applyFill="1" applyBorder="1" applyAlignment="1" applyProtection="1">
      <alignment horizontal="center" vertical="center"/>
      <protection hidden="1"/>
    </xf>
    <xf numFmtId="0" fontId="14" fillId="8" borderId="6" xfId="0" applyFont="1" applyFill="1" applyBorder="1" applyAlignment="1" applyProtection="1">
      <alignment horizontal="center" vertical="center"/>
      <protection hidden="1"/>
    </xf>
    <xf numFmtId="0" fontId="0" fillId="8" borderId="45" xfId="0" applyFont="1" applyFill="1" applyBorder="1" applyAlignment="1" applyProtection="1">
      <alignment horizontal="center" vertical="center"/>
      <protection hidden="1"/>
    </xf>
    <xf numFmtId="0" fontId="0" fillId="8" borderId="12" xfId="0" applyFont="1" applyFill="1" applyBorder="1" applyAlignment="1" applyProtection="1">
      <alignment horizontal="center" vertical="center"/>
      <protection hidden="1"/>
    </xf>
    <xf numFmtId="0" fontId="0" fillId="8" borderId="47" xfId="0" applyFont="1" applyFill="1" applyBorder="1" applyAlignment="1" applyProtection="1">
      <alignment horizontal="center" vertical="center"/>
      <protection hidden="1"/>
    </xf>
    <xf numFmtId="0" fontId="14" fillId="8" borderId="49" xfId="0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>
      <alignment horizontal="center" vertical="center"/>
    </xf>
    <xf numFmtId="0" fontId="0" fillId="0" borderId="20" xfId="0" applyFont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0" fillId="38" borderId="51" xfId="0" applyFont="1" applyFill="1" applyBorder="1" applyAlignment="1" applyProtection="1">
      <alignment horizontal="center" vertical="center"/>
      <protection hidden="1"/>
    </xf>
    <xf numFmtId="0" fontId="0" fillId="38" borderId="44" xfId="0" applyFont="1" applyFill="1" applyBorder="1" applyAlignment="1" applyProtection="1">
      <alignment horizontal="center" vertical="center"/>
      <protection hidden="1"/>
    </xf>
    <xf numFmtId="0" fontId="0" fillId="38" borderId="52" xfId="0" applyFont="1" applyFill="1" applyBorder="1" applyAlignment="1" applyProtection="1">
      <alignment horizontal="center" vertical="center"/>
      <protection hidden="1"/>
    </xf>
    <xf numFmtId="0" fontId="14" fillId="8" borderId="34" xfId="0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8" borderId="32" xfId="0" applyFont="1" applyFill="1" applyBorder="1" applyAlignment="1" applyProtection="1">
      <alignment horizontal="center" vertical="center"/>
      <protection hidden="1"/>
    </xf>
    <xf numFmtId="0" fontId="14" fillId="8" borderId="25" xfId="0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>
      <alignment horizontal="center" vertical="center"/>
    </xf>
    <xf numFmtId="0" fontId="14" fillId="8" borderId="35" xfId="0" applyFont="1" applyFill="1" applyBorder="1" applyAlignment="1" applyProtection="1">
      <alignment horizontal="center" vertical="center"/>
      <protection hidden="1"/>
    </xf>
    <xf numFmtId="166" fontId="14" fillId="32" borderId="54" xfId="0" applyNumberFormat="1" applyFont="1" applyFill="1" applyBorder="1" applyAlignment="1" applyProtection="1">
      <alignment horizontal="center" vertical="center"/>
      <protection locked="0"/>
    </xf>
    <xf numFmtId="166" fontId="14" fillId="32" borderId="55" xfId="0" applyNumberFormat="1" applyFont="1" applyFill="1" applyBorder="1" applyAlignment="1" applyProtection="1">
      <alignment horizontal="center" vertical="center"/>
      <protection locked="0"/>
    </xf>
    <xf numFmtId="166" fontId="14" fillId="32" borderId="55" xfId="0" applyNumberFormat="1" applyFont="1" applyFill="1" applyBorder="1" applyAlignment="1" applyProtection="1">
      <alignment horizontal="center" vertical="center"/>
      <protection locked="0"/>
    </xf>
    <xf numFmtId="166" fontId="14" fillId="32" borderId="56" xfId="0" applyNumberFormat="1" applyFont="1" applyFill="1" applyBorder="1" applyAlignment="1" applyProtection="1">
      <alignment horizontal="center" vertical="center"/>
      <protection locked="0"/>
    </xf>
    <xf numFmtId="166" fontId="14" fillId="32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hidden="1"/>
    </xf>
    <xf numFmtId="1" fontId="14" fillId="30" borderId="29" xfId="0" applyNumberFormat="1" applyFont="1" applyFill="1" applyBorder="1" applyAlignment="1" applyProtection="1">
      <alignment horizontal="center" vertical="center"/>
      <protection hidden="1"/>
    </xf>
    <xf numFmtId="1" fontId="14" fillId="30" borderId="6" xfId="0" applyNumberFormat="1" applyFont="1" applyFill="1" applyBorder="1" applyAlignment="1" applyProtection="1">
      <alignment horizontal="center" vertical="center"/>
      <protection hidden="1"/>
    </xf>
    <xf numFmtId="0" fontId="20" fillId="30" borderId="12" xfId="0" applyFont="1" applyFill="1" applyBorder="1" applyAlignment="1" applyProtection="1">
      <alignment horizontal="left"/>
      <protection hidden="1"/>
    </xf>
    <xf numFmtId="0" fontId="14" fillId="30" borderId="45" xfId="0" applyFont="1" applyFill="1" applyBorder="1" applyAlignment="1" applyProtection="1">
      <alignment horizontal="center" vertical="center"/>
      <protection hidden="1"/>
    </xf>
    <xf numFmtId="0" fontId="14" fillId="30" borderId="6" xfId="0" applyFont="1" applyFill="1" applyBorder="1" applyAlignment="1" applyProtection="1">
      <alignment horizontal="center" vertical="center"/>
      <protection hidden="1"/>
    </xf>
    <xf numFmtId="0" fontId="14" fillId="30" borderId="12" xfId="0" applyFont="1" applyFill="1" applyBorder="1" applyAlignment="1" applyProtection="1">
      <alignment horizontal="center" vertical="center"/>
      <protection hidden="1"/>
    </xf>
    <xf numFmtId="0" fontId="14" fillId="30" borderId="47" xfId="0" applyFont="1" applyFill="1" applyBorder="1" applyAlignment="1" applyProtection="1">
      <alignment horizontal="center" vertical="center"/>
      <protection hidden="1"/>
    </xf>
    <xf numFmtId="0" fontId="14" fillId="30" borderId="12" xfId="0" applyFont="1" applyFill="1" applyBorder="1" applyAlignment="1" applyProtection="1">
      <alignment horizontal="center" vertical="center"/>
      <protection hidden="1"/>
    </xf>
    <xf numFmtId="1" fontId="14" fillId="30" borderId="22" xfId="0" applyNumberFormat="1" applyFont="1" applyFill="1" applyBorder="1" applyAlignment="1" applyProtection="1">
      <alignment horizontal="center" vertical="center"/>
      <protection hidden="1"/>
    </xf>
    <xf numFmtId="1" fontId="14" fillId="30" borderId="57" xfId="0" applyNumberFormat="1" applyFont="1" applyFill="1" applyBorder="1" applyAlignment="1" applyProtection="1">
      <alignment horizontal="center" vertical="center"/>
      <protection hidden="1"/>
    </xf>
    <xf numFmtId="0" fontId="20" fillId="30" borderId="21" xfId="0" applyFont="1" applyFill="1" applyBorder="1" applyAlignment="1" applyProtection="1">
      <alignment horizontal="left"/>
      <protection hidden="1"/>
    </xf>
    <xf numFmtId="0" fontId="14" fillId="30" borderId="58" xfId="0" applyFont="1" applyFill="1" applyBorder="1" applyAlignment="1" applyProtection="1">
      <alignment horizontal="center" vertical="center"/>
      <protection hidden="1"/>
    </xf>
    <xf numFmtId="0" fontId="14" fillId="30" borderId="57" xfId="0" applyFont="1" applyFill="1" applyBorder="1" applyAlignment="1" applyProtection="1">
      <alignment horizontal="center" vertical="center"/>
      <protection hidden="1"/>
    </xf>
    <xf numFmtId="0" fontId="14" fillId="30" borderId="21" xfId="0" applyFont="1" applyFill="1" applyBorder="1" applyAlignment="1" applyProtection="1">
      <alignment horizontal="center" vertical="center"/>
      <protection hidden="1"/>
    </xf>
    <xf numFmtId="0" fontId="14" fillId="30" borderId="59" xfId="0" applyFont="1" applyFill="1" applyBorder="1" applyAlignment="1" applyProtection="1">
      <alignment horizontal="center" vertical="center"/>
      <protection hidden="1"/>
    </xf>
    <xf numFmtId="0" fontId="14" fillId="30" borderId="21" xfId="0" applyFont="1" applyFill="1" applyBorder="1" applyAlignment="1" applyProtection="1">
      <alignment horizontal="center" vertical="center"/>
      <protection hidden="1"/>
    </xf>
    <xf numFmtId="0" fontId="14" fillId="8" borderId="60" xfId="0" applyFont="1" applyFill="1" applyBorder="1" applyAlignment="1" applyProtection="1">
      <alignment horizontal="center" vertical="center"/>
      <protection hidden="1"/>
    </xf>
    <xf numFmtId="0" fontId="14" fillId="8" borderId="61" xfId="0" applyFont="1" applyFill="1" applyBorder="1" applyAlignment="1" applyProtection="1">
      <alignment horizontal="center" vertical="center"/>
      <protection hidden="1"/>
    </xf>
    <xf numFmtId="0" fontId="0" fillId="0" borderId="62" xfId="0" applyBorder="1" applyAlignment="1">
      <alignment horizontal="center" vertical="center"/>
    </xf>
    <xf numFmtId="0" fontId="14" fillId="8" borderId="63" xfId="0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Date" xfId="42"/>
    <cellStyle name="En-tête 1" xfId="43"/>
    <cellStyle name="En-tête 2" xfId="44"/>
    <cellStyle name="Entrée" xfId="45"/>
    <cellStyle name="Euro" xfId="46"/>
    <cellStyle name="Financier" xfId="47"/>
    <cellStyle name="Financier0" xfId="48"/>
    <cellStyle name="gp3" xfId="49"/>
    <cellStyle name="Insatisfaisant" xfId="50"/>
    <cellStyle name="Hyperlink" xfId="51"/>
    <cellStyle name="Followed Hyperlink" xfId="52"/>
    <cellStyle name="Comma" xfId="53"/>
    <cellStyle name="Comma [0]" xfId="54"/>
    <cellStyle name="Currency" xfId="55"/>
    <cellStyle name="Currency [0]" xfId="56"/>
    <cellStyle name="Monétaire0" xfId="57"/>
    <cellStyle name="Neutre" xfId="58"/>
    <cellStyle name="Normal 2" xfId="59"/>
    <cellStyle name="Normal 3" xfId="60"/>
    <cellStyle name="Normal_02docja1" xfId="61"/>
    <cellStyle name="Normal_Feuil3-jeunes151103" xfId="62"/>
    <cellStyle name="Note" xfId="63"/>
    <cellStyle name="Percent" xfId="64"/>
    <cellStyle name="Satisfaisant" xfId="65"/>
    <cellStyle name="Sortie" xfId="66"/>
    <cellStyle name="Style 1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Virgule fixe" xfId="76"/>
  </cellStyles>
  <dxfs count="8">
    <dxf>
      <fill>
        <patternFill patternType="solid">
          <bgColor rgb="FFFF5050"/>
        </patternFill>
      </fill>
    </dxf>
    <dxf>
      <font>
        <b/>
        <i val="0"/>
        <color auto="1"/>
      </font>
      <fill>
        <patternFill>
          <bgColor rgb="FF75FD82"/>
        </patternFill>
      </fill>
    </dxf>
    <dxf>
      <fill>
        <patternFill patternType="solid">
          <bgColor rgb="FFFF5050"/>
        </patternFill>
      </fill>
    </dxf>
    <dxf>
      <font>
        <b/>
        <i val="0"/>
        <color auto="1"/>
      </font>
      <fill>
        <patternFill>
          <bgColor rgb="FF75FD82"/>
        </patternFill>
      </fill>
    </dxf>
    <dxf>
      <fill>
        <patternFill patternType="solid">
          <bgColor rgb="FFFF5050"/>
        </patternFill>
      </fill>
    </dxf>
    <dxf>
      <font>
        <b/>
        <i val="0"/>
        <color auto="1"/>
      </font>
      <fill>
        <patternFill>
          <bgColor rgb="FF75FD82"/>
        </patternFill>
      </fill>
    </dxf>
    <dxf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4</xdr:col>
      <xdr:colOff>114300</xdr:colOff>
      <xdr:row>5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65</xdr:row>
      <xdr:rowOff>0</xdr:rowOff>
    </xdr:from>
    <xdr:to>
      <xdr:col>2</xdr:col>
      <xdr:colOff>609600</xdr:colOff>
      <xdr:row>65</xdr:row>
      <xdr:rowOff>0</xdr:rowOff>
    </xdr:to>
    <xdr:pic>
      <xdr:nvPicPr>
        <xdr:cNvPr id="1" name="Picture 2" descr="Cd84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885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65</xdr:row>
      <xdr:rowOff>0</xdr:rowOff>
    </xdr:from>
    <xdr:to>
      <xdr:col>14</xdr:col>
      <xdr:colOff>609600</xdr:colOff>
      <xdr:row>65</xdr:row>
      <xdr:rowOff>0</xdr:rowOff>
    </xdr:to>
    <xdr:pic>
      <xdr:nvPicPr>
        <xdr:cNvPr id="2" name="Picture 3" descr="Cd84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28885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65</xdr:row>
      <xdr:rowOff>0</xdr:rowOff>
    </xdr:from>
    <xdr:to>
      <xdr:col>2</xdr:col>
      <xdr:colOff>609600</xdr:colOff>
      <xdr:row>65</xdr:row>
      <xdr:rowOff>0</xdr:rowOff>
    </xdr:to>
    <xdr:pic>
      <xdr:nvPicPr>
        <xdr:cNvPr id="3" name="Picture 4" descr="Cd84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885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65</xdr:row>
      <xdr:rowOff>0</xdr:rowOff>
    </xdr:from>
    <xdr:to>
      <xdr:col>14</xdr:col>
      <xdr:colOff>609600</xdr:colOff>
      <xdr:row>65</xdr:row>
      <xdr:rowOff>0</xdr:rowOff>
    </xdr:to>
    <xdr:pic>
      <xdr:nvPicPr>
        <xdr:cNvPr id="4" name="Picture 5" descr="Cd84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28885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41"/>
    <pageSetUpPr fitToPage="1"/>
  </sheetPr>
  <dimension ref="A1:AV51"/>
  <sheetViews>
    <sheetView tabSelected="1" zoomScalePageLayoutView="0" workbookViewId="0" topLeftCell="A1">
      <selection activeCell="AZ18" sqref="AZ18"/>
    </sheetView>
  </sheetViews>
  <sheetFormatPr defaultColWidth="11.421875" defaultRowHeight="12.75"/>
  <cols>
    <col min="1" max="1" width="5.421875" style="0" customWidth="1"/>
    <col min="2" max="2" width="6.8515625" style="0" customWidth="1"/>
    <col min="3" max="3" width="2.57421875" style="0" customWidth="1"/>
    <col min="4" max="4" width="5.00390625" style="0" customWidth="1"/>
    <col min="5" max="5" width="6.7109375" style="0" customWidth="1"/>
    <col min="6" max="6" width="6.57421875" style="0" customWidth="1"/>
    <col min="7" max="7" width="7.00390625" style="0" customWidth="1"/>
    <col min="8" max="8" width="17.421875" style="0" customWidth="1"/>
    <col min="9" max="9" width="8.140625" style="0" customWidth="1"/>
    <col min="10" max="10" width="4.140625" style="0" customWidth="1"/>
    <col min="11" max="11" width="5.28125" style="0" customWidth="1"/>
    <col min="12" max="12" width="7.7109375" style="0" customWidth="1"/>
    <col min="13" max="13" width="6.28125" style="0" customWidth="1"/>
    <col min="14" max="14" width="5.57421875" style="0" customWidth="1"/>
    <col min="15" max="15" width="3.421875" style="0" customWidth="1"/>
    <col min="17" max="17" width="7.57421875" style="0" customWidth="1"/>
    <col min="18" max="18" width="7.421875" style="0" customWidth="1"/>
    <col min="20" max="20" width="1.421875" style="0" customWidth="1"/>
    <col min="21" max="21" width="5.140625" style="0" customWidth="1"/>
    <col min="22" max="22" width="6.00390625" style="0" customWidth="1"/>
    <col min="23" max="23" width="4.7109375" style="0" customWidth="1"/>
    <col min="24" max="24" width="4.00390625" style="0" customWidth="1"/>
    <col min="25" max="25" width="6.57421875" style="0" customWidth="1"/>
    <col min="27" max="48" width="7.140625" style="0" hidden="1" customWidth="1"/>
    <col min="49" max="49" width="7.421875" style="0" customWidth="1"/>
  </cols>
  <sheetData>
    <row r="1" spans="1:25" ht="18" customHeight="1">
      <c r="A1" s="45"/>
      <c r="B1" s="45"/>
      <c r="C1" s="45"/>
      <c r="D1" s="45"/>
      <c r="E1" s="45"/>
      <c r="F1" s="173" t="s">
        <v>57</v>
      </c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5" ht="15.75">
      <c r="A2" s="55"/>
      <c r="B2" s="48"/>
      <c r="C2" s="48"/>
      <c r="D2" s="48"/>
      <c r="E2" s="82"/>
      <c r="F2" s="260" t="s">
        <v>31</v>
      </c>
      <c r="G2" s="261"/>
      <c r="H2" s="261"/>
      <c r="I2" s="261"/>
      <c r="J2" s="261"/>
      <c r="K2" s="261"/>
      <c r="L2" s="261"/>
      <c r="M2" s="260" t="s">
        <v>32</v>
      </c>
      <c r="N2" s="261"/>
      <c r="O2" s="174"/>
      <c r="P2" s="174"/>
      <c r="Q2" s="174"/>
      <c r="R2" s="175"/>
      <c r="S2" s="260" t="s">
        <v>33</v>
      </c>
      <c r="T2" s="261"/>
      <c r="U2" s="169"/>
      <c r="V2" s="170"/>
      <c r="W2" s="260" t="s">
        <v>34</v>
      </c>
      <c r="X2" s="261"/>
      <c r="Y2" s="79"/>
    </row>
    <row r="3" spans="1:25" ht="15">
      <c r="A3" s="35"/>
      <c r="B3" s="35"/>
      <c r="C3" s="35"/>
      <c r="D3" s="35"/>
      <c r="E3" s="35"/>
      <c r="F3" s="165"/>
      <c r="G3" s="166"/>
      <c r="H3" s="166"/>
      <c r="I3" s="262"/>
      <c r="J3" s="262"/>
      <c r="K3" s="262"/>
      <c r="L3" s="263"/>
      <c r="M3" s="264" t="s">
        <v>25</v>
      </c>
      <c r="N3" s="265"/>
      <c r="O3" s="169"/>
      <c r="P3" s="266"/>
      <c r="Q3" s="266"/>
      <c r="R3" s="266"/>
      <c r="S3" s="264" t="s">
        <v>36</v>
      </c>
      <c r="T3" s="265"/>
      <c r="U3" s="171"/>
      <c r="V3" s="172"/>
      <c r="W3" s="264" t="s">
        <v>37</v>
      </c>
      <c r="X3" s="265"/>
      <c r="Y3" s="32"/>
    </row>
    <row r="4" spans="1:25" ht="15">
      <c r="A4" s="35"/>
      <c r="B4" s="35"/>
      <c r="C4" s="35"/>
      <c r="D4" s="35"/>
      <c r="E4" s="35"/>
      <c r="F4" s="165"/>
      <c r="G4" s="166"/>
      <c r="H4" s="166"/>
      <c r="I4" s="166"/>
      <c r="J4" s="166"/>
      <c r="K4" s="166"/>
      <c r="L4" s="166"/>
      <c r="M4" s="267" t="s">
        <v>24</v>
      </c>
      <c r="N4" s="268"/>
      <c r="O4" s="268"/>
      <c r="P4" s="268"/>
      <c r="Q4" s="268"/>
      <c r="R4" s="169"/>
      <c r="S4" s="169"/>
      <c r="T4" s="169"/>
      <c r="U4" s="169"/>
      <c r="V4" s="269"/>
      <c r="W4" s="270"/>
      <c r="X4" s="270"/>
      <c r="Y4" s="270"/>
    </row>
    <row r="5" spans="1:25" ht="15">
      <c r="A5" s="35"/>
      <c r="B5" s="35"/>
      <c r="C5" s="35"/>
      <c r="D5" s="35"/>
      <c r="E5" s="35"/>
      <c r="F5" s="165"/>
      <c r="G5" s="166"/>
      <c r="H5" s="166"/>
      <c r="I5" s="166"/>
      <c r="J5" s="166"/>
      <c r="K5" s="166"/>
      <c r="L5" s="166"/>
      <c r="M5" s="267" t="s">
        <v>75</v>
      </c>
      <c r="N5" s="268"/>
      <c r="O5" s="268"/>
      <c r="P5" s="268"/>
      <c r="Q5" s="268"/>
      <c r="R5" s="167"/>
      <c r="S5" s="167"/>
      <c r="T5" s="167"/>
      <c r="U5" s="168"/>
      <c r="V5" s="271"/>
      <c r="W5" s="272"/>
      <c r="X5" s="272"/>
      <c r="Y5" s="272"/>
    </row>
    <row r="6" spans="1:25" ht="18.75" thickBot="1">
      <c r="A6" s="24"/>
      <c r="B6" s="24"/>
      <c r="C6" s="57"/>
      <c r="D6" s="57"/>
      <c r="E6" s="57"/>
      <c r="F6" s="273" t="s">
        <v>35</v>
      </c>
      <c r="G6" s="274"/>
      <c r="H6" s="274"/>
      <c r="I6" s="274"/>
      <c r="J6" s="275"/>
      <c r="K6" s="276"/>
      <c r="L6" s="277"/>
      <c r="M6" s="278"/>
      <c r="N6" s="278"/>
      <c r="O6" s="279"/>
      <c r="P6" s="279"/>
      <c r="Q6" s="279"/>
      <c r="R6" s="279"/>
      <c r="S6" s="279"/>
      <c r="T6" s="82"/>
      <c r="U6" s="56"/>
      <c r="V6" s="280"/>
      <c r="W6" s="272"/>
      <c r="X6" s="272"/>
      <c r="Y6" s="272"/>
    </row>
    <row r="7" spans="1:25" ht="12.75">
      <c r="A7" s="161"/>
      <c r="B7" s="162"/>
      <c r="C7" s="282" t="s">
        <v>38</v>
      </c>
      <c r="D7" s="283"/>
      <c r="E7" s="283"/>
      <c r="F7" s="283"/>
      <c r="G7" s="160"/>
      <c r="H7" s="160"/>
      <c r="I7" s="160"/>
      <c r="J7" s="160"/>
      <c r="K7" s="160"/>
      <c r="L7" s="46"/>
      <c r="M7" s="163"/>
      <c r="N7" s="164"/>
      <c r="O7" s="282" t="s">
        <v>38</v>
      </c>
      <c r="P7" s="283"/>
      <c r="Q7" s="283"/>
      <c r="R7" s="283"/>
      <c r="S7" s="160"/>
      <c r="T7" s="160"/>
      <c r="U7" s="160"/>
      <c r="V7" s="160"/>
      <c r="W7" s="160"/>
      <c r="X7" s="160"/>
      <c r="Y7" s="46"/>
    </row>
    <row r="8" spans="1:25" ht="12.75">
      <c r="A8" s="284" t="s">
        <v>39</v>
      </c>
      <c r="B8" s="285"/>
      <c r="C8" s="286" t="s">
        <v>40</v>
      </c>
      <c r="D8" s="287"/>
      <c r="E8" s="287"/>
      <c r="F8" s="287"/>
      <c r="G8" s="287"/>
      <c r="H8" s="288"/>
      <c r="I8" s="289" t="s">
        <v>58</v>
      </c>
      <c r="J8" s="285"/>
      <c r="K8" s="290" t="s">
        <v>30</v>
      </c>
      <c r="L8" s="291" t="s">
        <v>22</v>
      </c>
      <c r="M8" s="284" t="s">
        <v>39</v>
      </c>
      <c r="N8" s="285"/>
      <c r="O8" s="286" t="s">
        <v>40</v>
      </c>
      <c r="P8" s="287"/>
      <c r="Q8" s="287"/>
      <c r="R8" s="287"/>
      <c r="S8" s="287"/>
      <c r="T8" s="287"/>
      <c r="U8" s="288"/>
      <c r="V8" s="289" t="s">
        <v>58</v>
      </c>
      <c r="W8" s="285"/>
      <c r="X8" s="290" t="s">
        <v>30</v>
      </c>
      <c r="Y8" s="291" t="s">
        <v>22</v>
      </c>
    </row>
    <row r="9" spans="1:25" ht="12.75">
      <c r="A9" s="314"/>
      <c r="B9" s="315"/>
      <c r="C9" s="50" t="s">
        <v>59</v>
      </c>
      <c r="D9" s="316"/>
      <c r="E9" s="316"/>
      <c r="F9" s="316"/>
      <c r="G9" s="316"/>
      <c r="H9" s="316"/>
      <c r="I9" s="317"/>
      <c r="J9" s="318"/>
      <c r="K9" s="319"/>
      <c r="L9" s="320"/>
      <c r="M9" s="314"/>
      <c r="N9" s="315"/>
      <c r="O9" s="50" t="s">
        <v>60</v>
      </c>
      <c r="P9" s="316"/>
      <c r="Q9" s="316"/>
      <c r="R9" s="316"/>
      <c r="S9" s="316"/>
      <c r="T9" s="316"/>
      <c r="U9" s="316"/>
      <c r="V9" s="321"/>
      <c r="W9" s="321"/>
      <c r="X9" s="319"/>
      <c r="Y9" s="320"/>
    </row>
    <row r="10" spans="1:25" ht="12.75">
      <c r="A10" s="314"/>
      <c r="B10" s="315"/>
      <c r="C10" s="50" t="s">
        <v>61</v>
      </c>
      <c r="D10" s="316"/>
      <c r="E10" s="316"/>
      <c r="F10" s="316"/>
      <c r="G10" s="316"/>
      <c r="H10" s="316"/>
      <c r="I10" s="317"/>
      <c r="J10" s="318"/>
      <c r="K10" s="319"/>
      <c r="L10" s="320"/>
      <c r="M10" s="314"/>
      <c r="N10" s="315"/>
      <c r="O10" s="50" t="s">
        <v>62</v>
      </c>
      <c r="P10" s="316"/>
      <c r="Q10" s="316"/>
      <c r="R10" s="316"/>
      <c r="S10" s="316"/>
      <c r="T10" s="316"/>
      <c r="U10" s="316"/>
      <c r="V10" s="321"/>
      <c r="W10" s="321"/>
      <c r="X10" s="319"/>
      <c r="Y10" s="320"/>
    </row>
    <row r="11" spans="1:25" ht="12.75">
      <c r="A11" s="314"/>
      <c r="B11" s="315"/>
      <c r="C11" s="238" t="s">
        <v>63</v>
      </c>
      <c r="D11" s="316"/>
      <c r="E11" s="316"/>
      <c r="F11" s="316"/>
      <c r="G11" s="316"/>
      <c r="H11" s="316"/>
      <c r="I11" s="317"/>
      <c r="J11" s="318"/>
      <c r="K11" s="319"/>
      <c r="L11" s="320"/>
      <c r="M11" s="314"/>
      <c r="N11" s="315"/>
      <c r="O11" s="50" t="s">
        <v>64</v>
      </c>
      <c r="P11" s="316"/>
      <c r="Q11" s="316"/>
      <c r="R11" s="316"/>
      <c r="S11" s="316"/>
      <c r="T11" s="316"/>
      <c r="U11" s="316"/>
      <c r="V11" s="321"/>
      <c r="W11" s="321"/>
      <c r="X11" s="319"/>
      <c r="Y11" s="320"/>
    </row>
    <row r="12" spans="1:25" ht="13.5" thickBot="1">
      <c r="A12" s="322"/>
      <c r="B12" s="323"/>
      <c r="C12" s="239" t="s">
        <v>65</v>
      </c>
      <c r="D12" s="324"/>
      <c r="E12" s="324"/>
      <c r="F12" s="324"/>
      <c r="G12" s="324"/>
      <c r="H12" s="324"/>
      <c r="I12" s="325"/>
      <c r="J12" s="326"/>
      <c r="K12" s="327"/>
      <c r="L12" s="328"/>
      <c r="M12" s="322"/>
      <c r="N12" s="323"/>
      <c r="O12" s="51" t="s">
        <v>66</v>
      </c>
      <c r="P12" s="324"/>
      <c r="Q12" s="324"/>
      <c r="R12" s="324"/>
      <c r="S12" s="324"/>
      <c r="T12" s="324"/>
      <c r="U12" s="324"/>
      <c r="V12" s="329"/>
      <c r="W12" s="329"/>
      <c r="X12" s="327"/>
      <c r="Y12" s="328"/>
    </row>
    <row r="13" spans="1:25" ht="12.75">
      <c r="A13" s="61"/>
      <c r="B13" s="61"/>
      <c r="C13" s="30"/>
      <c r="D13" s="31"/>
      <c r="E13" s="31"/>
      <c r="F13" s="31"/>
      <c r="G13" s="31"/>
      <c r="H13" s="31"/>
      <c r="I13" s="28"/>
      <c r="J13" s="28"/>
      <c r="K13" s="28"/>
      <c r="L13" s="28"/>
      <c r="M13" s="61"/>
      <c r="N13" s="61"/>
      <c r="O13" s="30"/>
      <c r="P13" s="31"/>
      <c r="Q13" s="31"/>
      <c r="R13" s="31"/>
      <c r="S13" s="31"/>
      <c r="T13" s="31"/>
      <c r="U13" s="31"/>
      <c r="V13" s="28"/>
      <c r="W13" s="28"/>
      <c r="X13" s="28"/>
      <c r="Y13" s="28"/>
    </row>
    <row r="14" spans="1:25" ht="13.5" thickBo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48" ht="13.5" thickBot="1">
      <c r="A15" s="292" t="s">
        <v>41</v>
      </c>
      <c r="B15" s="293"/>
      <c r="C15" s="293"/>
      <c r="D15" s="293"/>
      <c r="E15" s="293"/>
      <c r="F15" s="306"/>
      <c r="G15" s="307" t="s">
        <v>42</v>
      </c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1"/>
      <c r="V15" s="299" t="s">
        <v>43</v>
      </c>
      <c r="W15" s="300"/>
      <c r="X15" s="300"/>
      <c r="Y15" s="301"/>
      <c r="AA15" s="240" t="s">
        <v>59</v>
      </c>
      <c r="AB15" s="241" t="s">
        <v>62</v>
      </c>
      <c r="AC15" s="241" t="s">
        <v>59</v>
      </c>
      <c r="AD15" s="241" t="s">
        <v>62</v>
      </c>
      <c r="AE15" s="241" t="s">
        <v>59</v>
      </c>
      <c r="AF15" s="241" t="s">
        <v>62</v>
      </c>
      <c r="AG15" s="241" t="s">
        <v>59</v>
      </c>
      <c r="AH15" s="241" t="s">
        <v>62</v>
      </c>
      <c r="AI15" s="241" t="s">
        <v>59</v>
      </c>
      <c r="AJ15" s="242" t="s">
        <v>62</v>
      </c>
      <c r="AK15" s="243" t="s">
        <v>59</v>
      </c>
      <c r="AL15" s="244"/>
      <c r="AM15" s="244"/>
      <c r="AN15" s="244"/>
      <c r="AO15" s="244"/>
      <c r="AP15" s="245"/>
      <c r="AQ15" s="243" t="s">
        <v>62</v>
      </c>
      <c r="AR15" s="244"/>
      <c r="AS15" s="244"/>
      <c r="AT15" s="244"/>
      <c r="AU15" s="244"/>
      <c r="AV15" s="245"/>
    </row>
    <row r="16" spans="1:48" ht="13.5" thickBot="1">
      <c r="A16" s="330">
        <v>1</v>
      </c>
      <c r="B16" s="330">
        <v>2</v>
      </c>
      <c r="C16" s="331">
        <v>3</v>
      </c>
      <c r="D16" s="332"/>
      <c r="E16" s="330">
        <v>4</v>
      </c>
      <c r="F16" s="333">
        <v>5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3"/>
      <c r="V16" s="304" t="s">
        <v>44</v>
      </c>
      <c r="W16" s="302"/>
      <c r="X16" s="305" t="s">
        <v>45</v>
      </c>
      <c r="Y16" s="303"/>
      <c r="AA16" s="246"/>
      <c r="AB16" s="252"/>
      <c r="AC16" s="252"/>
      <c r="AD16" s="252"/>
      <c r="AE16" s="252"/>
      <c r="AF16" s="252"/>
      <c r="AG16" s="252"/>
      <c r="AH16" s="252"/>
      <c r="AI16" s="252"/>
      <c r="AJ16" s="247"/>
      <c r="AK16" s="248"/>
      <c r="AL16" s="253"/>
      <c r="AM16" s="253"/>
      <c r="AN16" s="253"/>
      <c r="AO16" s="253"/>
      <c r="AP16" s="249"/>
      <c r="AQ16" s="248"/>
      <c r="AR16" s="253"/>
      <c r="AS16" s="253"/>
      <c r="AT16" s="253"/>
      <c r="AU16" s="253"/>
      <c r="AV16" s="249"/>
    </row>
    <row r="17" spans="1:48" ht="12.75">
      <c r="A17" s="308"/>
      <c r="B17" s="309"/>
      <c r="C17" s="310"/>
      <c r="D17" s="310"/>
      <c r="E17" s="309"/>
      <c r="F17" s="311"/>
      <c r="G17" s="295" t="s">
        <v>59</v>
      </c>
      <c r="H17" s="294">
        <f>IF($D$9&lt;&gt;"",$D$9,"")</f>
      </c>
      <c r="I17" s="294"/>
      <c r="J17" s="294"/>
      <c r="K17" s="294"/>
      <c r="L17" s="294"/>
      <c r="M17" s="36" t="s">
        <v>46</v>
      </c>
      <c r="N17" s="295" t="s">
        <v>60</v>
      </c>
      <c r="O17" s="294">
        <f>IF($P$9&lt;&gt;"",$P$9,"")</f>
      </c>
      <c r="P17" s="294"/>
      <c r="Q17" s="294"/>
      <c r="R17" s="294"/>
      <c r="S17" s="294"/>
      <c r="T17" s="294"/>
      <c r="U17" s="294"/>
      <c r="V17" s="296">
        <f>IF(AP17=3,1,IF(AV17=3,0,""))</f>
      </c>
      <c r="W17" s="297"/>
      <c r="X17" s="297">
        <f>IF(AV17=3,1,IF(AP17=3,0,""))</f>
      </c>
      <c r="Y17" s="298"/>
      <c r="AA17" s="246">
        <f>IF(AK17=1,IF(A17&gt;10,A17+2,11),-A17)</f>
        <v>0</v>
      </c>
      <c r="AB17" s="252">
        <f>IF(AQ17=1,IF(A17&gt;10,A17+2,11),A17)</f>
        <v>0</v>
      </c>
      <c r="AC17" s="252">
        <f>IF(AL17=1,IF(C17&gt;9,B17+2,11),-B17)</f>
        <v>0</v>
      </c>
      <c r="AD17" s="252">
        <f>IF(AR17=1,IF(B17&gt;9,B17+2,11),B17)</f>
        <v>0</v>
      </c>
      <c r="AE17" s="252">
        <f>IF(AM17=1,IF(C17&gt;9,C17+2,11),-C17)</f>
        <v>0</v>
      </c>
      <c r="AF17" s="252">
        <f>IF(AS17=1,IF(C17&gt;9,C17+2,11),C17)</f>
        <v>0</v>
      </c>
      <c r="AG17" s="252">
        <f>IF(AN17=1,IF(E17&gt;9,E17+2,11),-E17)</f>
        <v>0</v>
      </c>
      <c r="AH17" s="252">
        <f>IF(AT17=1,IF(E17&gt;9,E17+2,11),E17)</f>
        <v>0</v>
      </c>
      <c r="AI17" s="252">
        <f>IF(AO17=1,IF(F17&gt;9,F17+2,11),-F17)</f>
        <v>0</v>
      </c>
      <c r="AJ17" s="247">
        <f>IF(AU17=1,IF(F17&gt;9,F17+2,11),F17)</f>
        <v>0</v>
      </c>
      <c r="AK17" s="246">
        <f>IF(A17&gt;0,1,0)</f>
        <v>0</v>
      </c>
      <c r="AL17" s="252">
        <f>IF(B17&gt;0,1,0)</f>
        <v>0</v>
      </c>
      <c r="AM17" s="252">
        <f>IF(C17&gt;0,1,0)</f>
        <v>0</v>
      </c>
      <c r="AN17" s="252">
        <f>IF(E17&gt;0,1,IF(E17="","",0))</f>
      </c>
      <c r="AO17" s="252">
        <f>IF(F17&gt;0,1,IF(F17="","",0))</f>
      </c>
      <c r="AP17" s="250">
        <f aca="true" t="shared" si="0" ref="AP17:AP26">SUM(AK17:AO17)</f>
        <v>0</v>
      </c>
      <c r="AQ17" s="246">
        <f>IF(A17="","",IF(A17&gt;0,0,1))</f>
      </c>
      <c r="AR17" s="252">
        <f>IF(B17="","",IF(B17&gt;0,0,1))</f>
      </c>
      <c r="AS17" s="252">
        <f>IF(C17="","",IF(C17&gt;0,0,1))</f>
      </c>
      <c r="AT17" s="252">
        <f>IF(E17="","",IF(E17&gt;0,0,1))</f>
      </c>
      <c r="AU17" s="252">
        <f>IF(F17="","",IF(F17&gt;0,0,1))</f>
      </c>
      <c r="AV17" s="250">
        <f aca="true" t="shared" si="1" ref="AV17:AV26">SUM(AQ17:AU17)</f>
        <v>0</v>
      </c>
    </row>
    <row r="18" spans="1:48" ht="12.75">
      <c r="A18" s="47"/>
      <c r="B18" s="75"/>
      <c r="C18" s="153"/>
      <c r="D18" s="153"/>
      <c r="E18" s="75"/>
      <c r="F18" s="312"/>
      <c r="G18" s="236" t="s">
        <v>61</v>
      </c>
      <c r="H18" s="154">
        <f>IF($D$10&lt;&gt;"",$D$10,"")</f>
      </c>
      <c r="I18" s="154"/>
      <c r="J18" s="154"/>
      <c r="K18" s="154"/>
      <c r="L18" s="154"/>
      <c r="M18" s="63" t="s">
        <v>47</v>
      </c>
      <c r="N18" s="236" t="s">
        <v>62</v>
      </c>
      <c r="O18" s="154">
        <f>IF($P$10&lt;&gt;"",$P$10,"")</f>
      </c>
      <c r="P18" s="154"/>
      <c r="Q18" s="154"/>
      <c r="R18" s="154"/>
      <c r="S18" s="154"/>
      <c r="T18" s="154"/>
      <c r="U18" s="154"/>
      <c r="V18" s="257">
        <f>IF(AP18=3,1,IF(AV18=3,0,""))</f>
      </c>
      <c r="W18" s="258"/>
      <c r="X18" s="258">
        <f>IF(AV18=3,1,IF(AP18=3,0,""))</f>
      </c>
      <c r="Y18" s="259"/>
      <c r="AA18" s="246">
        <f>IF(AK18=1,IF(A18&gt;10,A18+2,11),-A18)</f>
        <v>0</v>
      </c>
      <c r="AB18" s="252">
        <f aca="true" t="shared" si="2" ref="AB18:AB34">IF(AQ18=1,IF(A18&gt;10,A18+2,11),A18)</f>
        <v>0</v>
      </c>
      <c r="AC18" s="252">
        <f aca="true" t="shared" si="3" ref="AC18:AC34">IF(AL18=1,IF(C18&gt;9,B18+2,11),-B18)</f>
        <v>0</v>
      </c>
      <c r="AD18" s="252">
        <f aca="true" t="shared" si="4" ref="AD18:AD34">IF(AR18=1,IF(B18&gt;9,B18+2,11),B18)</f>
        <v>0</v>
      </c>
      <c r="AE18" s="252">
        <f aca="true" t="shared" si="5" ref="AE18:AE34">IF(AM18=1,IF(C18&gt;9,C18+2,11),-C18)</f>
        <v>0</v>
      </c>
      <c r="AF18" s="252">
        <f aca="true" t="shared" si="6" ref="AF18:AF34">IF(AS18=1,IF(C18&gt;9,C18+2,11),C18)</f>
        <v>0</v>
      </c>
      <c r="AG18" s="252">
        <f aca="true" t="shared" si="7" ref="AG18:AG34">IF(AN18=1,IF(E18&gt;9,E18+2,11),-E18)</f>
        <v>0</v>
      </c>
      <c r="AH18" s="252">
        <f aca="true" t="shared" si="8" ref="AH18:AH34">IF(AT18=1,IF(E18&gt;9,E18+2,11),E18)</f>
        <v>0</v>
      </c>
      <c r="AI18" s="252">
        <f aca="true" t="shared" si="9" ref="AI18:AI34">IF(AO18=1,IF(F18&gt;9,F18+2,11),-F18)</f>
        <v>0</v>
      </c>
      <c r="AJ18" s="247">
        <f aca="true" t="shared" si="10" ref="AJ18:AJ34">IF(AU18=1,IF(F18&gt;9,F18+2,11),F18)</f>
        <v>0</v>
      </c>
      <c r="AK18" s="246">
        <f>IF(A18&gt;0,1,0)</f>
        <v>0</v>
      </c>
      <c r="AL18" s="252">
        <f>IF(B18&gt;0,1,0)</f>
        <v>0</v>
      </c>
      <c r="AM18" s="252">
        <f>IF(C18&gt;0,1,0)</f>
        <v>0</v>
      </c>
      <c r="AN18" s="252">
        <f>IF(E18&gt;0,1,IF(E18="","",0))</f>
      </c>
      <c r="AO18" s="252">
        <f>IF(F18&gt;0,1,IF(F18="","",0))</f>
      </c>
      <c r="AP18" s="250">
        <f t="shared" si="0"/>
        <v>0</v>
      </c>
      <c r="AQ18" s="246">
        <f>IF(A18="","",IF(A18&gt;0,0,1))</f>
      </c>
      <c r="AR18" s="252">
        <f>IF(B18="","",IF(B18&gt;0,0,1))</f>
      </c>
      <c r="AS18" s="252">
        <f>IF(C18="","",IF(C18&gt;0,0,1))</f>
      </c>
      <c r="AT18" s="252">
        <f>IF(E18="","",IF(E18&gt;0,0,1))</f>
      </c>
      <c r="AU18" s="252">
        <f>IF(F18="","",IF(F18&gt;0,0,1))</f>
      </c>
      <c r="AV18" s="250">
        <f t="shared" si="1"/>
        <v>0</v>
      </c>
    </row>
    <row r="19" spans="1:48" ht="12.75">
      <c r="A19" s="47"/>
      <c r="B19" s="75"/>
      <c r="C19" s="153"/>
      <c r="D19" s="153"/>
      <c r="E19" s="75"/>
      <c r="F19" s="312"/>
      <c r="G19" s="236" t="s">
        <v>63</v>
      </c>
      <c r="H19" s="154">
        <f>IF($D$11&lt;&gt;"",$D$11,"")</f>
      </c>
      <c r="I19" s="154"/>
      <c r="J19" s="154"/>
      <c r="K19" s="154"/>
      <c r="L19" s="154"/>
      <c r="M19" s="63" t="s">
        <v>47</v>
      </c>
      <c r="N19" s="236" t="s">
        <v>64</v>
      </c>
      <c r="O19" s="154">
        <f>IF($P$11&lt;&gt;"",$P$11,"")</f>
      </c>
      <c r="P19" s="154"/>
      <c r="Q19" s="154"/>
      <c r="R19" s="154"/>
      <c r="S19" s="154"/>
      <c r="T19" s="154"/>
      <c r="U19" s="154"/>
      <c r="V19" s="257">
        <f>IF(AP19=3,1,IF(AV19=3,0,""))</f>
      </c>
      <c r="W19" s="258"/>
      <c r="X19" s="258">
        <f>IF(AV19=3,1,IF(AP19=3,0,""))</f>
      </c>
      <c r="Y19" s="259"/>
      <c r="AA19" s="246">
        <f>IF(AK19=1,IF(A19&gt;10,A19+2,11),-A19)</f>
        <v>0</v>
      </c>
      <c r="AB19" s="252">
        <f t="shared" si="2"/>
        <v>0</v>
      </c>
      <c r="AC19" s="252">
        <f t="shared" si="3"/>
        <v>0</v>
      </c>
      <c r="AD19" s="252">
        <f t="shared" si="4"/>
        <v>0</v>
      </c>
      <c r="AE19" s="252">
        <f t="shared" si="5"/>
        <v>0</v>
      </c>
      <c r="AF19" s="252">
        <f t="shared" si="6"/>
        <v>0</v>
      </c>
      <c r="AG19" s="252">
        <f t="shared" si="7"/>
        <v>0</v>
      </c>
      <c r="AH19" s="252">
        <f t="shared" si="8"/>
        <v>0</v>
      </c>
      <c r="AI19" s="252">
        <f t="shared" si="9"/>
        <v>0</v>
      </c>
      <c r="AJ19" s="247">
        <f t="shared" si="10"/>
        <v>0</v>
      </c>
      <c r="AK19" s="246">
        <f>IF(A19&gt;0,1,0)</f>
        <v>0</v>
      </c>
      <c r="AL19" s="252">
        <f>IF(B19&gt;0,1,0)</f>
        <v>0</v>
      </c>
      <c r="AM19" s="252">
        <f>IF(C19&gt;0,1,0)</f>
        <v>0</v>
      </c>
      <c r="AN19" s="252">
        <f>IF(E19&gt;0,1,IF(E19="","",0))</f>
      </c>
      <c r="AO19" s="252">
        <f>IF(F19&gt;0,1,IF(F19="","",0))</f>
      </c>
      <c r="AP19" s="250">
        <f t="shared" si="0"/>
        <v>0</v>
      </c>
      <c r="AQ19" s="246">
        <f>IF(A19="","",IF(A19&gt;0,0,1))</f>
      </c>
      <c r="AR19" s="252">
        <f>IF(B19="","",IF(B19&gt;0,0,1))</f>
      </c>
      <c r="AS19" s="252">
        <f>IF(C19="","",IF(C19&gt;0,0,1))</f>
      </c>
      <c r="AT19" s="252">
        <f>IF(E19="","",IF(E19&gt;0,0,1))</f>
      </c>
      <c r="AU19" s="252">
        <f>IF(F19="","",IF(F19&gt;0,0,1))</f>
      </c>
      <c r="AV19" s="250">
        <f t="shared" si="1"/>
        <v>0</v>
      </c>
    </row>
    <row r="20" spans="1:48" ht="12.75">
      <c r="A20" s="47"/>
      <c r="B20" s="75"/>
      <c r="C20" s="153"/>
      <c r="D20" s="153"/>
      <c r="E20" s="75"/>
      <c r="F20" s="312"/>
      <c r="G20" s="236" t="s">
        <v>65</v>
      </c>
      <c r="H20" s="154">
        <f>IF($D$12&lt;&gt;"",$D$12,"")</f>
      </c>
      <c r="I20" s="154"/>
      <c r="J20" s="154"/>
      <c r="K20" s="154"/>
      <c r="L20" s="154"/>
      <c r="M20" s="63" t="s">
        <v>47</v>
      </c>
      <c r="N20" s="236" t="s">
        <v>66</v>
      </c>
      <c r="O20" s="154">
        <f>IF($P$12&lt;&gt;"",$P$12,"")</f>
      </c>
      <c r="P20" s="154"/>
      <c r="Q20" s="154"/>
      <c r="R20" s="154"/>
      <c r="S20" s="154"/>
      <c r="T20" s="154"/>
      <c r="U20" s="154"/>
      <c r="V20" s="257">
        <f aca="true" t="shared" si="11" ref="V20:V30">IF(AP20=3,1,IF(AV20=3,0,""))</f>
      </c>
      <c r="W20" s="258"/>
      <c r="X20" s="258">
        <f aca="true" t="shared" si="12" ref="X20:X30">IF(AV20=3,1,IF(AP20=3,0,""))</f>
      </c>
      <c r="Y20" s="259"/>
      <c r="AA20" s="246">
        <f aca="true" t="shared" si="13" ref="AA20:AA34">IF(AK20=1,IF(A20&gt;10,A20+2,11),-A20)</f>
        <v>0</v>
      </c>
      <c r="AB20" s="252">
        <f t="shared" si="2"/>
        <v>0</v>
      </c>
      <c r="AC20" s="252">
        <f t="shared" si="3"/>
        <v>0</v>
      </c>
      <c r="AD20" s="252">
        <f t="shared" si="4"/>
        <v>0</v>
      </c>
      <c r="AE20" s="252">
        <f t="shared" si="5"/>
        <v>0</v>
      </c>
      <c r="AF20" s="252">
        <f t="shared" si="6"/>
        <v>0</v>
      </c>
      <c r="AG20" s="252">
        <f t="shared" si="7"/>
        <v>0</v>
      </c>
      <c r="AH20" s="252">
        <f t="shared" si="8"/>
        <v>0</v>
      </c>
      <c r="AI20" s="252">
        <f t="shared" si="9"/>
        <v>0</v>
      </c>
      <c r="AJ20" s="247">
        <f t="shared" si="10"/>
        <v>0</v>
      </c>
      <c r="AK20" s="246">
        <f aca="true" t="shared" si="14" ref="AK20:AK34">IF(A20&gt;0,1,0)</f>
        <v>0</v>
      </c>
      <c r="AL20" s="252">
        <f aca="true" t="shared" si="15" ref="AL20:AL34">IF(B20&gt;0,1,0)</f>
        <v>0</v>
      </c>
      <c r="AM20" s="252">
        <f aca="true" t="shared" si="16" ref="AM20:AM34">IF(C20&gt;0,1,0)</f>
        <v>0</v>
      </c>
      <c r="AN20" s="252">
        <f aca="true" t="shared" si="17" ref="AN20:AN34">IF(E20&gt;0,1,IF(E20="","",0))</f>
      </c>
      <c r="AO20" s="252">
        <f aca="true" t="shared" si="18" ref="AO20:AO34">IF(F20&gt;0,1,IF(F20="","",0))</f>
      </c>
      <c r="AP20" s="250">
        <f t="shared" si="0"/>
        <v>0</v>
      </c>
      <c r="AQ20" s="246">
        <f aca="true" t="shared" si="19" ref="AQ20:AQ34">IF(A20="","",IF(A20&gt;0,0,1))</f>
      </c>
      <c r="AR20" s="252">
        <f aca="true" t="shared" si="20" ref="AR20:AR34">IF(B20="","",IF(B20&gt;0,0,1))</f>
      </c>
      <c r="AS20" s="252">
        <f aca="true" t="shared" si="21" ref="AS20:AS34">IF(C20="","",IF(C20&gt;0,0,1))</f>
      </c>
      <c r="AT20" s="252">
        <f aca="true" t="shared" si="22" ref="AT20:AT34">IF(E20="","",IF(E20&gt;0,0,1))</f>
      </c>
      <c r="AU20" s="252">
        <f aca="true" t="shared" si="23" ref="AU20:AU34">IF(F20="","",IF(F20&gt;0,0,1))</f>
      </c>
      <c r="AV20" s="250">
        <f t="shared" si="1"/>
        <v>0</v>
      </c>
    </row>
    <row r="21" spans="1:48" ht="12.75">
      <c r="A21" s="47"/>
      <c r="B21" s="75"/>
      <c r="C21" s="153"/>
      <c r="D21" s="153"/>
      <c r="E21" s="75"/>
      <c r="F21" s="312"/>
      <c r="G21" s="236" t="s">
        <v>59</v>
      </c>
      <c r="H21" s="154">
        <f>IF($D$9&lt;&gt;"",$D$9,"")</f>
      </c>
      <c r="I21" s="154"/>
      <c r="J21" s="154"/>
      <c r="K21" s="154"/>
      <c r="L21" s="154"/>
      <c r="M21" s="63" t="s">
        <v>47</v>
      </c>
      <c r="N21" s="236" t="s">
        <v>62</v>
      </c>
      <c r="O21" s="154">
        <f>IF($P$10&lt;&gt;"",$P$10,"")</f>
      </c>
      <c r="P21" s="154"/>
      <c r="Q21" s="154"/>
      <c r="R21" s="154"/>
      <c r="S21" s="154"/>
      <c r="T21" s="154"/>
      <c r="U21" s="154"/>
      <c r="V21" s="257">
        <f t="shared" si="11"/>
      </c>
      <c r="W21" s="258"/>
      <c r="X21" s="258">
        <f t="shared" si="12"/>
      </c>
      <c r="Y21" s="259"/>
      <c r="AA21" s="246">
        <f t="shared" si="13"/>
        <v>0</v>
      </c>
      <c r="AB21" s="252">
        <f t="shared" si="2"/>
        <v>0</v>
      </c>
      <c r="AC21" s="252">
        <f t="shared" si="3"/>
        <v>0</v>
      </c>
      <c r="AD21" s="252">
        <f t="shared" si="4"/>
        <v>0</v>
      </c>
      <c r="AE21" s="252">
        <f t="shared" si="5"/>
        <v>0</v>
      </c>
      <c r="AF21" s="252">
        <f t="shared" si="6"/>
        <v>0</v>
      </c>
      <c r="AG21" s="252">
        <f t="shared" si="7"/>
        <v>0</v>
      </c>
      <c r="AH21" s="252">
        <f t="shared" si="8"/>
        <v>0</v>
      </c>
      <c r="AI21" s="252">
        <f t="shared" si="9"/>
        <v>0</v>
      </c>
      <c r="AJ21" s="247">
        <f t="shared" si="10"/>
        <v>0</v>
      </c>
      <c r="AK21" s="246">
        <f t="shared" si="14"/>
        <v>0</v>
      </c>
      <c r="AL21" s="252">
        <f t="shared" si="15"/>
        <v>0</v>
      </c>
      <c r="AM21" s="252">
        <f t="shared" si="16"/>
        <v>0</v>
      </c>
      <c r="AN21" s="252">
        <f t="shared" si="17"/>
      </c>
      <c r="AO21" s="252">
        <f t="shared" si="18"/>
      </c>
      <c r="AP21" s="250">
        <f t="shared" si="0"/>
        <v>0</v>
      </c>
      <c r="AQ21" s="246">
        <f t="shared" si="19"/>
      </c>
      <c r="AR21" s="252">
        <f t="shared" si="20"/>
      </c>
      <c r="AS21" s="252">
        <f t="shared" si="21"/>
      </c>
      <c r="AT21" s="252">
        <f t="shared" si="22"/>
      </c>
      <c r="AU21" s="252">
        <f t="shared" si="23"/>
      </c>
      <c r="AV21" s="250">
        <f t="shared" si="1"/>
        <v>0</v>
      </c>
    </row>
    <row r="22" spans="1:48" ht="12.75">
      <c r="A22" s="47"/>
      <c r="B22" s="75"/>
      <c r="C22" s="153"/>
      <c r="D22" s="153"/>
      <c r="E22" s="75"/>
      <c r="F22" s="312"/>
      <c r="G22" s="236" t="s">
        <v>61</v>
      </c>
      <c r="H22" s="154">
        <f>IF($D$10&lt;&gt;"",$D$10,"")</f>
      </c>
      <c r="I22" s="154"/>
      <c r="J22" s="154"/>
      <c r="K22" s="154"/>
      <c r="L22" s="154"/>
      <c r="M22" s="63" t="s">
        <v>47</v>
      </c>
      <c r="N22" s="236" t="s">
        <v>60</v>
      </c>
      <c r="O22" s="154">
        <f>IF($P$9&lt;&gt;"",$P$9,"")</f>
      </c>
      <c r="P22" s="154"/>
      <c r="Q22" s="154"/>
      <c r="R22" s="154"/>
      <c r="S22" s="154"/>
      <c r="T22" s="154"/>
      <c r="U22" s="154"/>
      <c r="V22" s="257">
        <f t="shared" si="11"/>
      </c>
      <c r="W22" s="258"/>
      <c r="X22" s="258">
        <f t="shared" si="12"/>
      </c>
      <c r="Y22" s="259"/>
      <c r="AA22" s="246">
        <f t="shared" si="13"/>
        <v>0</v>
      </c>
      <c r="AB22" s="252">
        <f t="shared" si="2"/>
        <v>0</v>
      </c>
      <c r="AC22" s="252">
        <f t="shared" si="3"/>
        <v>0</v>
      </c>
      <c r="AD22" s="252">
        <f t="shared" si="4"/>
        <v>0</v>
      </c>
      <c r="AE22" s="252">
        <f t="shared" si="5"/>
        <v>0</v>
      </c>
      <c r="AF22" s="252">
        <f t="shared" si="6"/>
        <v>0</v>
      </c>
      <c r="AG22" s="252">
        <f t="shared" si="7"/>
        <v>0</v>
      </c>
      <c r="AH22" s="252">
        <f t="shared" si="8"/>
        <v>0</v>
      </c>
      <c r="AI22" s="252">
        <f t="shared" si="9"/>
        <v>0</v>
      </c>
      <c r="AJ22" s="247">
        <f t="shared" si="10"/>
        <v>0</v>
      </c>
      <c r="AK22" s="246">
        <f t="shared" si="14"/>
        <v>0</v>
      </c>
      <c r="AL22" s="252">
        <f t="shared" si="15"/>
        <v>0</v>
      </c>
      <c r="AM22" s="252">
        <f t="shared" si="16"/>
        <v>0</v>
      </c>
      <c r="AN22" s="252">
        <f t="shared" si="17"/>
      </c>
      <c r="AO22" s="252">
        <f t="shared" si="18"/>
      </c>
      <c r="AP22" s="250">
        <f t="shared" si="0"/>
        <v>0</v>
      </c>
      <c r="AQ22" s="246">
        <f t="shared" si="19"/>
      </c>
      <c r="AR22" s="252">
        <f t="shared" si="20"/>
      </c>
      <c r="AS22" s="252">
        <f t="shared" si="21"/>
      </c>
      <c r="AT22" s="252">
        <f t="shared" si="22"/>
      </c>
      <c r="AU22" s="252">
        <f t="shared" si="23"/>
      </c>
      <c r="AV22" s="250">
        <f t="shared" si="1"/>
        <v>0</v>
      </c>
    </row>
    <row r="23" spans="1:48" ht="12.75">
      <c r="A23" s="47"/>
      <c r="B23" s="75"/>
      <c r="C23" s="153"/>
      <c r="D23" s="153"/>
      <c r="E23" s="75"/>
      <c r="F23" s="312"/>
      <c r="G23" s="236" t="s">
        <v>65</v>
      </c>
      <c r="H23" s="154">
        <f>IF($D$12&lt;&gt;"",$D$12,"")</f>
      </c>
      <c r="I23" s="154"/>
      <c r="J23" s="154"/>
      <c r="K23" s="154"/>
      <c r="L23" s="154"/>
      <c r="M23" s="63" t="s">
        <v>47</v>
      </c>
      <c r="N23" s="236" t="s">
        <v>64</v>
      </c>
      <c r="O23" s="154">
        <f>IF($P$11&lt;&gt;"",$P$11,"")</f>
      </c>
      <c r="P23" s="154"/>
      <c r="Q23" s="154"/>
      <c r="R23" s="154"/>
      <c r="S23" s="154"/>
      <c r="T23" s="154"/>
      <c r="U23" s="154"/>
      <c r="V23" s="257">
        <f t="shared" si="11"/>
      </c>
      <c r="W23" s="258"/>
      <c r="X23" s="258">
        <f t="shared" si="12"/>
      </c>
      <c r="Y23" s="259"/>
      <c r="AA23" s="246">
        <f t="shared" si="13"/>
        <v>0</v>
      </c>
      <c r="AB23" s="252">
        <f t="shared" si="2"/>
        <v>0</v>
      </c>
      <c r="AC23" s="252">
        <f t="shared" si="3"/>
        <v>0</v>
      </c>
      <c r="AD23" s="252">
        <f t="shared" si="4"/>
        <v>0</v>
      </c>
      <c r="AE23" s="252">
        <f t="shared" si="5"/>
        <v>0</v>
      </c>
      <c r="AF23" s="252">
        <f t="shared" si="6"/>
        <v>0</v>
      </c>
      <c r="AG23" s="252">
        <f t="shared" si="7"/>
        <v>0</v>
      </c>
      <c r="AH23" s="252">
        <f t="shared" si="8"/>
        <v>0</v>
      </c>
      <c r="AI23" s="252">
        <f t="shared" si="9"/>
        <v>0</v>
      </c>
      <c r="AJ23" s="247">
        <f t="shared" si="10"/>
        <v>0</v>
      </c>
      <c r="AK23" s="246">
        <f t="shared" si="14"/>
        <v>0</v>
      </c>
      <c r="AL23" s="252">
        <f t="shared" si="15"/>
        <v>0</v>
      </c>
      <c r="AM23" s="252">
        <f t="shared" si="16"/>
        <v>0</v>
      </c>
      <c r="AN23" s="252">
        <f t="shared" si="17"/>
      </c>
      <c r="AO23" s="252">
        <f t="shared" si="18"/>
      </c>
      <c r="AP23" s="250">
        <f t="shared" si="0"/>
        <v>0</v>
      </c>
      <c r="AQ23" s="246">
        <f t="shared" si="19"/>
      </c>
      <c r="AR23" s="252">
        <f t="shared" si="20"/>
      </c>
      <c r="AS23" s="252">
        <f t="shared" si="21"/>
      </c>
      <c r="AT23" s="252">
        <f t="shared" si="22"/>
      </c>
      <c r="AU23" s="252">
        <f t="shared" si="23"/>
      </c>
      <c r="AV23" s="250">
        <f t="shared" si="1"/>
        <v>0</v>
      </c>
    </row>
    <row r="24" spans="1:48" ht="12.75">
      <c r="A24" s="47"/>
      <c r="B24" s="75"/>
      <c r="C24" s="153"/>
      <c r="D24" s="153"/>
      <c r="E24" s="75"/>
      <c r="F24" s="312"/>
      <c r="G24" s="236" t="s">
        <v>63</v>
      </c>
      <c r="H24" s="154">
        <f>IF($D$11&lt;&gt;"",$D$11,"")</f>
      </c>
      <c r="I24" s="154"/>
      <c r="J24" s="154"/>
      <c r="K24" s="154"/>
      <c r="L24" s="154"/>
      <c r="M24" s="63" t="s">
        <v>47</v>
      </c>
      <c r="N24" s="236" t="s">
        <v>66</v>
      </c>
      <c r="O24" s="154">
        <f>IF($P$12&lt;&gt;"",$P$12,"")</f>
      </c>
      <c r="P24" s="154"/>
      <c r="Q24" s="154"/>
      <c r="R24" s="154"/>
      <c r="S24" s="154"/>
      <c r="T24" s="154"/>
      <c r="U24" s="154"/>
      <c r="V24" s="257">
        <f t="shared" si="11"/>
      </c>
      <c r="W24" s="258"/>
      <c r="X24" s="258">
        <f t="shared" si="12"/>
      </c>
      <c r="Y24" s="259"/>
      <c r="AA24" s="246">
        <f t="shared" si="13"/>
        <v>0</v>
      </c>
      <c r="AB24" s="252">
        <f t="shared" si="2"/>
        <v>0</v>
      </c>
      <c r="AC24" s="252">
        <f t="shared" si="3"/>
        <v>0</v>
      </c>
      <c r="AD24" s="252">
        <f t="shared" si="4"/>
        <v>0</v>
      </c>
      <c r="AE24" s="252">
        <f t="shared" si="5"/>
        <v>0</v>
      </c>
      <c r="AF24" s="252">
        <f t="shared" si="6"/>
        <v>0</v>
      </c>
      <c r="AG24" s="252">
        <f t="shared" si="7"/>
        <v>0</v>
      </c>
      <c r="AH24" s="252">
        <f t="shared" si="8"/>
        <v>0</v>
      </c>
      <c r="AI24" s="252">
        <f t="shared" si="9"/>
        <v>0</v>
      </c>
      <c r="AJ24" s="247">
        <f t="shared" si="10"/>
        <v>0</v>
      </c>
      <c r="AK24" s="246">
        <f t="shared" si="14"/>
        <v>0</v>
      </c>
      <c r="AL24" s="252">
        <f t="shared" si="15"/>
        <v>0</v>
      </c>
      <c r="AM24" s="252">
        <f t="shared" si="16"/>
        <v>0</v>
      </c>
      <c r="AN24" s="252">
        <f t="shared" si="17"/>
      </c>
      <c r="AO24" s="252">
        <f t="shared" si="18"/>
      </c>
      <c r="AP24" s="250">
        <f aca="true" t="shared" si="24" ref="AP24:AP34">SUM(AK24:AO24)</f>
        <v>0</v>
      </c>
      <c r="AQ24" s="246">
        <f t="shared" si="19"/>
      </c>
      <c r="AR24" s="252">
        <f t="shared" si="20"/>
      </c>
      <c r="AS24" s="252">
        <f t="shared" si="21"/>
      </c>
      <c r="AT24" s="252">
        <f t="shared" si="22"/>
      </c>
      <c r="AU24" s="252">
        <f t="shared" si="23"/>
      </c>
      <c r="AV24" s="250">
        <f aca="true" t="shared" si="25" ref="AV24:AV34">SUM(AQ24:AU24)</f>
        <v>0</v>
      </c>
    </row>
    <row r="25" spans="1:48" ht="12.75">
      <c r="A25" s="47"/>
      <c r="B25" s="75"/>
      <c r="C25" s="153"/>
      <c r="D25" s="153"/>
      <c r="E25" s="75"/>
      <c r="F25" s="312"/>
      <c r="G25" s="237" t="s">
        <v>48</v>
      </c>
      <c r="H25" s="81"/>
      <c r="I25" s="80" t="s">
        <v>49</v>
      </c>
      <c r="J25" s="157"/>
      <c r="K25" s="158"/>
      <c r="L25" s="158"/>
      <c r="M25" s="63" t="s">
        <v>47</v>
      </c>
      <c r="N25" s="237" t="s">
        <v>48</v>
      </c>
      <c r="O25" s="80"/>
      <c r="P25" s="157"/>
      <c r="Q25" s="157"/>
      <c r="R25" s="80" t="s">
        <v>49</v>
      </c>
      <c r="S25" s="157"/>
      <c r="T25" s="157"/>
      <c r="U25" s="157"/>
      <c r="V25" s="257">
        <f t="shared" si="11"/>
      </c>
      <c r="W25" s="258"/>
      <c r="X25" s="258">
        <f t="shared" si="12"/>
      </c>
      <c r="Y25" s="259"/>
      <c r="AA25" s="246">
        <f t="shared" si="13"/>
        <v>0</v>
      </c>
      <c r="AB25" s="252">
        <f t="shared" si="2"/>
        <v>0</v>
      </c>
      <c r="AC25" s="252">
        <f t="shared" si="3"/>
        <v>0</v>
      </c>
      <c r="AD25" s="252">
        <f t="shared" si="4"/>
        <v>0</v>
      </c>
      <c r="AE25" s="252">
        <f t="shared" si="5"/>
        <v>0</v>
      </c>
      <c r="AF25" s="252">
        <f t="shared" si="6"/>
        <v>0</v>
      </c>
      <c r="AG25" s="252">
        <f t="shared" si="7"/>
        <v>0</v>
      </c>
      <c r="AH25" s="252">
        <f t="shared" si="8"/>
        <v>0</v>
      </c>
      <c r="AI25" s="252">
        <f t="shared" si="9"/>
        <v>0</v>
      </c>
      <c r="AJ25" s="247">
        <f t="shared" si="10"/>
        <v>0</v>
      </c>
      <c r="AK25" s="246">
        <f t="shared" si="14"/>
        <v>0</v>
      </c>
      <c r="AL25" s="252">
        <f t="shared" si="15"/>
        <v>0</v>
      </c>
      <c r="AM25" s="252">
        <f t="shared" si="16"/>
        <v>0</v>
      </c>
      <c r="AN25" s="252">
        <f t="shared" si="17"/>
      </c>
      <c r="AO25" s="252">
        <f t="shared" si="18"/>
      </c>
      <c r="AP25" s="250">
        <f t="shared" si="24"/>
        <v>0</v>
      </c>
      <c r="AQ25" s="246">
        <f t="shared" si="19"/>
      </c>
      <c r="AR25" s="252">
        <f t="shared" si="20"/>
      </c>
      <c r="AS25" s="252">
        <f t="shared" si="21"/>
      </c>
      <c r="AT25" s="252">
        <f t="shared" si="22"/>
      </c>
      <c r="AU25" s="252">
        <f t="shared" si="23"/>
      </c>
      <c r="AV25" s="250">
        <f t="shared" si="25"/>
        <v>0</v>
      </c>
    </row>
    <row r="26" spans="1:48" ht="12.75">
      <c r="A26" s="47"/>
      <c r="B26" s="75"/>
      <c r="C26" s="153"/>
      <c r="D26" s="153"/>
      <c r="E26" s="75"/>
      <c r="F26" s="312"/>
      <c r="G26" s="237" t="s">
        <v>50</v>
      </c>
      <c r="H26" s="81"/>
      <c r="I26" s="80" t="s">
        <v>49</v>
      </c>
      <c r="J26" s="157"/>
      <c r="K26" s="158"/>
      <c r="L26" s="158"/>
      <c r="M26" s="63" t="s">
        <v>47</v>
      </c>
      <c r="N26" s="237" t="s">
        <v>50</v>
      </c>
      <c r="O26" s="80"/>
      <c r="P26" s="157"/>
      <c r="Q26" s="159"/>
      <c r="R26" s="80" t="s">
        <v>49</v>
      </c>
      <c r="S26" s="157"/>
      <c r="T26" s="159"/>
      <c r="U26" s="159"/>
      <c r="V26" s="257">
        <f t="shared" si="11"/>
      </c>
      <c r="W26" s="258"/>
      <c r="X26" s="258">
        <f t="shared" si="12"/>
      </c>
      <c r="Y26" s="259"/>
      <c r="AA26" s="246">
        <f t="shared" si="13"/>
        <v>0</v>
      </c>
      <c r="AB26" s="252">
        <f t="shared" si="2"/>
        <v>0</v>
      </c>
      <c r="AC26" s="252">
        <f t="shared" si="3"/>
        <v>0</v>
      </c>
      <c r="AD26" s="252">
        <f t="shared" si="4"/>
        <v>0</v>
      </c>
      <c r="AE26" s="252">
        <f t="shared" si="5"/>
        <v>0</v>
      </c>
      <c r="AF26" s="252">
        <f t="shared" si="6"/>
        <v>0</v>
      </c>
      <c r="AG26" s="252">
        <f t="shared" si="7"/>
        <v>0</v>
      </c>
      <c r="AH26" s="252">
        <f t="shared" si="8"/>
        <v>0</v>
      </c>
      <c r="AI26" s="252">
        <f t="shared" si="9"/>
        <v>0</v>
      </c>
      <c r="AJ26" s="247">
        <f t="shared" si="10"/>
        <v>0</v>
      </c>
      <c r="AK26" s="246">
        <f t="shared" si="14"/>
        <v>0</v>
      </c>
      <c r="AL26" s="252">
        <f t="shared" si="15"/>
        <v>0</v>
      </c>
      <c r="AM26" s="252">
        <f t="shared" si="16"/>
        <v>0</v>
      </c>
      <c r="AN26" s="252">
        <f t="shared" si="17"/>
      </c>
      <c r="AO26" s="252">
        <f t="shared" si="18"/>
      </c>
      <c r="AP26" s="250">
        <f t="shared" si="24"/>
        <v>0</v>
      </c>
      <c r="AQ26" s="246">
        <f t="shared" si="19"/>
      </c>
      <c r="AR26" s="252">
        <f t="shared" si="20"/>
      </c>
      <c r="AS26" s="252">
        <f t="shared" si="21"/>
      </c>
      <c r="AT26" s="252">
        <f t="shared" si="22"/>
      </c>
      <c r="AU26" s="252">
        <f t="shared" si="23"/>
      </c>
      <c r="AV26" s="250">
        <f t="shared" si="25"/>
        <v>0</v>
      </c>
    </row>
    <row r="27" spans="1:48" ht="12.75">
      <c r="A27" s="47"/>
      <c r="B27" s="75"/>
      <c r="C27" s="153"/>
      <c r="D27" s="153"/>
      <c r="E27" s="75"/>
      <c r="F27" s="312"/>
      <c r="G27" s="236" t="s">
        <v>65</v>
      </c>
      <c r="H27" s="154">
        <f>IF($D$12&lt;&gt;"",$D$12,"")</f>
      </c>
      <c r="I27" s="154"/>
      <c r="J27" s="154"/>
      <c r="K27" s="154"/>
      <c r="L27" s="154"/>
      <c r="M27" s="63" t="s">
        <v>47</v>
      </c>
      <c r="N27" s="236" t="s">
        <v>60</v>
      </c>
      <c r="O27" s="154">
        <f>IF($P$9&lt;&gt;"",$P$9,"")</f>
      </c>
      <c r="P27" s="154"/>
      <c r="Q27" s="154"/>
      <c r="R27" s="154"/>
      <c r="S27" s="154"/>
      <c r="T27" s="154"/>
      <c r="U27" s="154"/>
      <c r="V27" s="257">
        <f t="shared" si="11"/>
      </c>
      <c r="W27" s="258"/>
      <c r="X27" s="258">
        <f t="shared" si="12"/>
      </c>
      <c r="Y27" s="259"/>
      <c r="AA27" s="246">
        <f t="shared" si="13"/>
        <v>0</v>
      </c>
      <c r="AB27" s="252">
        <f t="shared" si="2"/>
        <v>0</v>
      </c>
      <c r="AC27" s="252">
        <f t="shared" si="3"/>
        <v>0</v>
      </c>
      <c r="AD27" s="252">
        <f t="shared" si="4"/>
        <v>0</v>
      </c>
      <c r="AE27" s="252">
        <f t="shared" si="5"/>
        <v>0</v>
      </c>
      <c r="AF27" s="252">
        <f t="shared" si="6"/>
        <v>0</v>
      </c>
      <c r="AG27" s="252">
        <f t="shared" si="7"/>
        <v>0</v>
      </c>
      <c r="AH27" s="252">
        <f t="shared" si="8"/>
        <v>0</v>
      </c>
      <c r="AI27" s="252">
        <f t="shared" si="9"/>
        <v>0</v>
      </c>
      <c r="AJ27" s="247">
        <f t="shared" si="10"/>
        <v>0</v>
      </c>
      <c r="AK27" s="246">
        <f t="shared" si="14"/>
        <v>0</v>
      </c>
      <c r="AL27" s="252">
        <f t="shared" si="15"/>
        <v>0</v>
      </c>
      <c r="AM27" s="252">
        <f t="shared" si="16"/>
        <v>0</v>
      </c>
      <c r="AN27" s="252">
        <f t="shared" si="17"/>
      </c>
      <c r="AO27" s="252">
        <f t="shared" si="18"/>
      </c>
      <c r="AP27" s="250">
        <f t="shared" si="24"/>
        <v>0</v>
      </c>
      <c r="AQ27" s="246">
        <f t="shared" si="19"/>
      </c>
      <c r="AR27" s="252">
        <f t="shared" si="20"/>
      </c>
      <c r="AS27" s="252">
        <f t="shared" si="21"/>
      </c>
      <c r="AT27" s="252">
        <f t="shared" si="22"/>
      </c>
      <c r="AU27" s="252">
        <f t="shared" si="23"/>
      </c>
      <c r="AV27" s="250">
        <f t="shared" si="25"/>
        <v>0</v>
      </c>
    </row>
    <row r="28" spans="1:48" ht="12.75">
      <c r="A28" s="47"/>
      <c r="B28" s="75"/>
      <c r="C28" s="153"/>
      <c r="D28" s="153"/>
      <c r="E28" s="75"/>
      <c r="F28" s="312"/>
      <c r="G28" s="236" t="s">
        <v>63</v>
      </c>
      <c r="H28" s="154">
        <f>IF($D$11&lt;&gt;"",$D$11,"")</f>
      </c>
      <c r="I28" s="154"/>
      <c r="J28" s="154"/>
      <c r="K28" s="154"/>
      <c r="L28" s="154"/>
      <c r="M28" s="63" t="s">
        <v>47</v>
      </c>
      <c r="N28" s="236" t="s">
        <v>62</v>
      </c>
      <c r="O28" s="154">
        <f>IF($P$10&lt;&gt;"",$P$10,"")</f>
      </c>
      <c r="P28" s="154"/>
      <c r="Q28" s="154"/>
      <c r="R28" s="154"/>
      <c r="S28" s="154"/>
      <c r="T28" s="154"/>
      <c r="U28" s="154"/>
      <c r="V28" s="257">
        <f t="shared" si="11"/>
      </c>
      <c r="W28" s="258"/>
      <c r="X28" s="258">
        <f t="shared" si="12"/>
      </c>
      <c r="Y28" s="259"/>
      <c r="AA28" s="246">
        <f t="shared" si="13"/>
        <v>0</v>
      </c>
      <c r="AB28" s="252">
        <f t="shared" si="2"/>
        <v>0</v>
      </c>
      <c r="AC28" s="252">
        <f t="shared" si="3"/>
        <v>0</v>
      </c>
      <c r="AD28" s="252">
        <f t="shared" si="4"/>
        <v>0</v>
      </c>
      <c r="AE28" s="252">
        <f t="shared" si="5"/>
        <v>0</v>
      </c>
      <c r="AF28" s="252">
        <f t="shared" si="6"/>
        <v>0</v>
      </c>
      <c r="AG28" s="252">
        <f t="shared" si="7"/>
        <v>0</v>
      </c>
      <c r="AH28" s="252">
        <f t="shared" si="8"/>
        <v>0</v>
      </c>
      <c r="AI28" s="252">
        <f t="shared" si="9"/>
        <v>0</v>
      </c>
      <c r="AJ28" s="247">
        <f t="shared" si="10"/>
        <v>0</v>
      </c>
      <c r="AK28" s="246">
        <f t="shared" si="14"/>
        <v>0</v>
      </c>
      <c r="AL28" s="252">
        <f t="shared" si="15"/>
        <v>0</v>
      </c>
      <c r="AM28" s="252">
        <f t="shared" si="16"/>
        <v>0</v>
      </c>
      <c r="AN28" s="252">
        <f t="shared" si="17"/>
      </c>
      <c r="AO28" s="252">
        <f t="shared" si="18"/>
      </c>
      <c r="AP28" s="250">
        <f t="shared" si="24"/>
        <v>0</v>
      </c>
      <c r="AQ28" s="246">
        <f t="shared" si="19"/>
      </c>
      <c r="AR28" s="252">
        <f t="shared" si="20"/>
      </c>
      <c r="AS28" s="252">
        <f t="shared" si="21"/>
      </c>
      <c r="AT28" s="252">
        <f t="shared" si="22"/>
      </c>
      <c r="AU28" s="252">
        <f t="shared" si="23"/>
      </c>
      <c r="AV28" s="250">
        <f t="shared" si="25"/>
        <v>0</v>
      </c>
    </row>
    <row r="29" spans="1:48" ht="12.75">
      <c r="A29" s="47"/>
      <c r="B29" s="75"/>
      <c r="C29" s="153"/>
      <c r="D29" s="153"/>
      <c r="E29" s="75"/>
      <c r="F29" s="312"/>
      <c r="G29" s="236" t="s">
        <v>59</v>
      </c>
      <c r="H29" s="154">
        <f>IF($D$9&lt;&gt;"",$D$9,"")</f>
      </c>
      <c r="I29" s="154"/>
      <c r="J29" s="154"/>
      <c r="K29" s="154"/>
      <c r="L29" s="154"/>
      <c r="M29" s="63" t="s">
        <v>47</v>
      </c>
      <c r="N29" s="236" t="s">
        <v>66</v>
      </c>
      <c r="O29" s="154">
        <f>IF($P$12&lt;&gt;"",$P$12,"")</f>
      </c>
      <c r="P29" s="154"/>
      <c r="Q29" s="154"/>
      <c r="R29" s="154"/>
      <c r="S29" s="154"/>
      <c r="T29" s="154"/>
      <c r="U29" s="154"/>
      <c r="V29" s="257">
        <f t="shared" si="11"/>
      </c>
      <c r="W29" s="258"/>
      <c r="X29" s="258">
        <f t="shared" si="12"/>
      </c>
      <c r="Y29" s="259"/>
      <c r="AA29" s="246">
        <f t="shared" si="13"/>
        <v>0</v>
      </c>
      <c r="AB29" s="252">
        <f t="shared" si="2"/>
        <v>0</v>
      </c>
      <c r="AC29" s="252">
        <f t="shared" si="3"/>
        <v>0</v>
      </c>
      <c r="AD29" s="252">
        <f t="shared" si="4"/>
        <v>0</v>
      </c>
      <c r="AE29" s="252">
        <f t="shared" si="5"/>
        <v>0</v>
      </c>
      <c r="AF29" s="252">
        <f t="shared" si="6"/>
        <v>0</v>
      </c>
      <c r="AG29" s="252">
        <f t="shared" si="7"/>
        <v>0</v>
      </c>
      <c r="AH29" s="252">
        <f t="shared" si="8"/>
        <v>0</v>
      </c>
      <c r="AI29" s="252">
        <f t="shared" si="9"/>
        <v>0</v>
      </c>
      <c r="AJ29" s="247">
        <f t="shared" si="10"/>
        <v>0</v>
      </c>
      <c r="AK29" s="246">
        <f t="shared" si="14"/>
        <v>0</v>
      </c>
      <c r="AL29" s="252">
        <f t="shared" si="15"/>
        <v>0</v>
      </c>
      <c r="AM29" s="252">
        <f t="shared" si="16"/>
        <v>0</v>
      </c>
      <c r="AN29" s="252">
        <f t="shared" si="17"/>
      </c>
      <c r="AO29" s="252">
        <f t="shared" si="18"/>
      </c>
      <c r="AP29" s="250">
        <f t="shared" si="24"/>
        <v>0</v>
      </c>
      <c r="AQ29" s="246">
        <f t="shared" si="19"/>
      </c>
      <c r="AR29" s="252">
        <f t="shared" si="20"/>
      </c>
      <c r="AS29" s="252">
        <f t="shared" si="21"/>
      </c>
      <c r="AT29" s="252">
        <f t="shared" si="22"/>
      </c>
      <c r="AU29" s="252">
        <f t="shared" si="23"/>
      </c>
      <c r="AV29" s="250">
        <f t="shared" si="25"/>
        <v>0</v>
      </c>
    </row>
    <row r="30" spans="1:48" ht="12.75">
      <c r="A30" s="47"/>
      <c r="B30" s="75"/>
      <c r="C30" s="153"/>
      <c r="D30" s="153"/>
      <c r="E30" s="75"/>
      <c r="F30" s="312"/>
      <c r="G30" s="236" t="s">
        <v>61</v>
      </c>
      <c r="H30" s="154">
        <f>IF($D$10&lt;&gt;"",$D$10,"")</f>
      </c>
      <c r="I30" s="154"/>
      <c r="J30" s="154"/>
      <c r="K30" s="154"/>
      <c r="L30" s="154"/>
      <c r="M30" s="63" t="s">
        <v>47</v>
      </c>
      <c r="N30" s="236" t="s">
        <v>64</v>
      </c>
      <c r="O30" s="154">
        <f>IF($P$11&lt;&gt;"",$P$11,"")</f>
      </c>
      <c r="P30" s="154"/>
      <c r="Q30" s="154"/>
      <c r="R30" s="154"/>
      <c r="S30" s="154"/>
      <c r="T30" s="154"/>
      <c r="U30" s="154"/>
      <c r="V30" s="257">
        <f t="shared" si="11"/>
      </c>
      <c r="W30" s="258"/>
      <c r="X30" s="258">
        <f t="shared" si="12"/>
      </c>
      <c r="Y30" s="259"/>
      <c r="AA30" s="246">
        <f t="shared" si="13"/>
        <v>0</v>
      </c>
      <c r="AB30" s="252">
        <f t="shared" si="2"/>
        <v>0</v>
      </c>
      <c r="AC30" s="252">
        <f t="shared" si="3"/>
        <v>0</v>
      </c>
      <c r="AD30" s="252">
        <f t="shared" si="4"/>
        <v>0</v>
      </c>
      <c r="AE30" s="252">
        <f t="shared" si="5"/>
        <v>0</v>
      </c>
      <c r="AF30" s="252">
        <f t="shared" si="6"/>
        <v>0</v>
      </c>
      <c r="AG30" s="252">
        <f t="shared" si="7"/>
        <v>0</v>
      </c>
      <c r="AH30" s="252">
        <f t="shared" si="8"/>
        <v>0</v>
      </c>
      <c r="AI30" s="252">
        <f t="shared" si="9"/>
        <v>0</v>
      </c>
      <c r="AJ30" s="247">
        <f t="shared" si="10"/>
        <v>0</v>
      </c>
      <c r="AK30" s="246">
        <f t="shared" si="14"/>
        <v>0</v>
      </c>
      <c r="AL30" s="252">
        <f t="shared" si="15"/>
        <v>0</v>
      </c>
      <c r="AM30" s="252">
        <f t="shared" si="16"/>
        <v>0</v>
      </c>
      <c r="AN30" s="252">
        <f t="shared" si="17"/>
      </c>
      <c r="AO30" s="252">
        <f t="shared" si="18"/>
      </c>
      <c r="AP30" s="250">
        <f t="shared" si="24"/>
        <v>0</v>
      </c>
      <c r="AQ30" s="246">
        <f t="shared" si="19"/>
      </c>
      <c r="AR30" s="252">
        <f t="shared" si="20"/>
      </c>
      <c r="AS30" s="252">
        <f t="shared" si="21"/>
      </c>
      <c r="AT30" s="252">
        <f t="shared" si="22"/>
      </c>
      <c r="AU30" s="252">
        <f t="shared" si="23"/>
      </c>
      <c r="AV30" s="250">
        <f t="shared" si="25"/>
        <v>0</v>
      </c>
    </row>
    <row r="31" spans="1:48" ht="12.75">
      <c r="A31" s="47"/>
      <c r="B31" s="75"/>
      <c r="C31" s="153"/>
      <c r="D31" s="153"/>
      <c r="E31" s="75"/>
      <c r="F31" s="312"/>
      <c r="G31" s="236" t="s">
        <v>63</v>
      </c>
      <c r="H31" s="154">
        <f>IF($D$11&lt;&gt;"",$D$11,"")</f>
      </c>
      <c r="I31" s="154"/>
      <c r="J31" s="154"/>
      <c r="K31" s="154"/>
      <c r="L31" s="154"/>
      <c r="M31" s="63" t="s">
        <v>47</v>
      </c>
      <c r="N31" s="236" t="s">
        <v>60</v>
      </c>
      <c r="O31" s="154">
        <f>IF($P$9&lt;&gt;"",$P$9,"")</f>
      </c>
      <c r="P31" s="154"/>
      <c r="Q31" s="154"/>
      <c r="R31" s="154"/>
      <c r="S31" s="154"/>
      <c r="T31" s="154"/>
      <c r="U31" s="154"/>
      <c r="V31" s="257">
        <f>IF(AP31=3,1,IF(AV31=3,0,""))</f>
      </c>
      <c r="W31" s="258"/>
      <c r="X31" s="258">
        <f>IF(AV31=3,1,IF(AP31=3,0,""))</f>
      </c>
      <c r="Y31" s="259"/>
      <c r="AA31" s="246">
        <f t="shared" si="13"/>
        <v>0</v>
      </c>
      <c r="AB31" s="252">
        <f t="shared" si="2"/>
        <v>0</v>
      </c>
      <c r="AC31" s="252">
        <f t="shared" si="3"/>
        <v>0</v>
      </c>
      <c r="AD31" s="252">
        <f t="shared" si="4"/>
        <v>0</v>
      </c>
      <c r="AE31" s="252">
        <f t="shared" si="5"/>
        <v>0</v>
      </c>
      <c r="AF31" s="252">
        <f t="shared" si="6"/>
        <v>0</v>
      </c>
      <c r="AG31" s="252">
        <f t="shared" si="7"/>
        <v>0</v>
      </c>
      <c r="AH31" s="252">
        <f t="shared" si="8"/>
        <v>0</v>
      </c>
      <c r="AI31" s="252">
        <f t="shared" si="9"/>
        <v>0</v>
      </c>
      <c r="AJ31" s="247">
        <f t="shared" si="10"/>
        <v>0</v>
      </c>
      <c r="AK31" s="246">
        <f t="shared" si="14"/>
        <v>0</v>
      </c>
      <c r="AL31" s="252">
        <f t="shared" si="15"/>
        <v>0</v>
      </c>
      <c r="AM31" s="252">
        <f t="shared" si="16"/>
        <v>0</v>
      </c>
      <c r="AN31" s="252">
        <f t="shared" si="17"/>
      </c>
      <c r="AO31" s="252">
        <f t="shared" si="18"/>
      </c>
      <c r="AP31" s="250">
        <f t="shared" si="24"/>
        <v>0</v>
      </c>
      <c r="AQ31" s="246">
        <f t="shared" si="19"/>
      </c>
      <c r="AR31" s="252">
        <f t="shared" si="20"/>
      </c>
      <c r="AS31" s="252">
        <f t="shared" si="21"/>
      </c>
      <c r="AT31" s="252">
        <f t="shared" si="22"/>
      </c>
      <c r="AU31" s="252">
        <f t="shared" si="23"/>
      </c>
      <c r="AV31" s="250">
        <f t="shared" si="25"/>
        <v>0</v>
      </c>
    </row>
    <row r="32" spans="1:48" ht="12.75">
      <c r="A32" s="47"/>
      <c r="B32" s="75"/>
      <c r="C32" s="153"/>
      <c r="D32" s="153"/>
      <c r="E32" s="75"/>
      <c r="F32" s="312"/>
      <c r="G32" s="236" t="s">
        <v>65</v>
      </c>
      <c r="H32" s="154">
        <f>IF($D$12&lt;&gt;"",$D$12,"")</f>
      </c>
      <c r="I32" s="154"/>
      <c r="J32" s="154"/>
      <c r="K32" s="154"/>
      <c r="L32" s="154"/>
      <c r="M32" s="63" t="s">
        <v>47</v>
      </c>
      <c r="N32" s="236" t="s">
        <v>62</v>
      </c>
      <c r="O32" s="154">
        <f>IF($P$10&lt;&gt;"",$P$10,"")</f>
      </c>
      <c r="P32" s="154"/>
      <c r="Q32" s="154"/>
      <c r="R32" s="154"/>
      <c r="S32" s="154"/>
      <c r="T32" s="154"/>
      <c r="U32" s="154"/>
      <c r="V32" s="257">
        <f>IF(AP32=3,1,IF(AV32=3,0,""))</f>
      </c>
      <c r="W32" s="258"/>
      <c r="X32" s="258">
        <f>IF(AV32=3,1,IF(AP32=3,0,""))</f>
      </c>
      <c r="Y32" s="259"/>
      <c r="AA32" s="246">
        <f t="shared" si="13"/>
        <v>0</v>
      </c>
      <c r="AB32" s="252">
        <f t="shared" si="2"/>
        <v>0</v>
      </c>
      <c r="AC32" s="252">
        <f t="shared" si="3"/>
        <v>0</v>
      </c>
      <c r="AD32" s="252">
        <f t="shared" si="4"/>
        <v>0</v>
      </c>
      <c r="AE32" s="252">
        <f t="shared" si="5"/>
        <v>0</v>
      </c>
      <c r="AF32" s="252">
        <f t="shared" si="6"/>
        <v>0</v>
      </c>
      <c r="AG32" s="252">
        <f t="shared" si="7"/>
        <v>0</v>
      </c>
      <c r="AH32" s="252">
        <f t="shared" si="8"/>
        <v>0</v>
      </c>
      <c r="AI32" s="252">
        <f t="shared" si="9"/>
        <v>0</v>
      </c>
      <c r="AJ32" s="247">
        <f t="shared" si="10"/>
        <v>0</v>
      </c>
      <c r="AK32" s="246">
        <f t="shared" si="14"/>
        <v>0</v>
      </c>
      <c r="AL32" s="252">
        <f t="shared" si="15"/>
        <v>0</v>
      </c>
      <c r="AM32" s="252">
        <f t="shared" si="16"/>
        <v>0</v>
      </c>
      <c r="AN32" s="252">
        <f t="shared" si="17"/>
      </c>
      <c r="AO32" s="252">
        <f t="shared" si="18"/>
      </c>
      <c r="AP32" s="250">
        <f t="shared" si="24"/>
        <v>0</v>
      </c>
      <c r="AQ32" s="246">
        <f t="shared" si="19"/>
      </c>
      <c r="AR32" s="252">
        <f t="shared" si="20"/>
      </c>
      <c r="AS32" s="252">
        <f t="shared" si="21"/>
      </c>
      <c r="AT32" s="252">
        <f t="shared" si="22"/>
      </c>
      <c r="AU32" s="252">
        <f t="shared" si="23"/>
      </c>
      <c r="AV32" s="250">
        <f t="shared" si="25"/>
        <v>0</v>
      </c>
    </row>
    <row r="33" spans="1:48" ht="12.75">
      <c r="A33" s="47"/>
      <c r="B33" s="75"/>
      <c r="C33" s="153"/>
      <c r="D33" s="153"/>
      <c r="E33" s="75"/>
      <c r="F33" s="312"/>
      <c r="G33" s="236" t="s">
        <v>59</v>
      </c>
      <c r="H33" s="154">
        <f>IF($D$9&lt;&gt;"",$D$9,"")</f>
      </c>
      <c r="I33" s="154"/>
      <c r="J33" s="154"/>
      <c r="K33" s="154"/>
      <c r="L33" s="154"/>
      <c r="M33" s="63" t="s">
        <v>47</v>
      </c>
      <c r="N33" s="236" t="s">
        <v>64</v>
      </c>
      <c r="O33" s="154">
        <f>IF($P$11&lt;&gt;"",$P$11,"")</f>
      </c>
      <c r="P33" s="154"/>
      <c r="Q33" s="154"/>
      <c r="R33" s="154"/>
      <c r="S33" s="154"/>
      <c r="T33" s="154"/>
      <c r="U33" s="154"/>
      <c r="V33" s="257">
        <f>IF(AP33=3,1,IF(AV33=3,0,""))</f>
      </c>
      <c r="W33" s="258"/>
      <c r="X33" s="258">
        <f>IF(AV33=3,1,IF(AP33=3,0,""))</f>
      </c>
      <c r="Y33" s="259"/>
      <c r="AA33" s="246">
        <f t="shared" si="13"/>
        <v>0</v>
      </c>
      <c r="AB33" s="252">
        <f t="shared" si="2"/>
        <v>0</v>
      </c>
      <c r="AC33" s="252">
        <f t="shared" si="3"/>
        <v>0</v>
      </c>
      <c r="AD33" s="252">
        <f t="shared" si="4"/>
        <v>0</v>
      </c>
      <c r="AE33" s="252">
        <f t="shared" si="5"/>
        <v>0</v>
      </c>
      <c r="AF33" s="252">
        <f t="shared" si="6"/>
        <v>0</v>
      </c>
      <c r="AG33" s="252">
        <f t="shared" si="7"/>
        <v>0</v>
      </c>
      <c r="AH33" s="252">
        <f t="shared" si="8"/>
        <v>0</v>
      </c>
      <c r="AI33" s="252">
        <f t="shared" si="9"/>
        <v>0</v>
      </c>
      <c r="AJ33" s="247">
        <f t="shared" si="10"/>
        <v>0</v>
      </c>
      <c r="AK33" s="246">
        <f t="shared" si="14"/>
        <v>0</v>
      </c>
      <c r="AL33" s="252">
        <f t="shared" si="15"/>
        <v>0</v>
      </c>
      <c r="AM33" s="252">
        <f t="shared" si="16"/>
        <v>0</v>
      </c>
      <c r="AN33" s="252">
        <f t="shared" si="17"/>
      </c>
      <c r="AO33" s="252">
        <f t="shared" si="18"/>
      </c>
      <c r="AP33" s="250">
        <f t="shared" si="24"/>
        <v>0</v>
      </c>
      <c r="AQ33" s="246">
        <f t="shared" si="19"/>
      </c>
      <c r="AR33" s="252">
        <f t="shared" si="20"/>
      </c>
      <c r="AS33" s="252">
        <f t="shared" si="21"/>
      </c>
      <c r="AT33" s="252">
        <f t="shared" si="22"/>
      </c>
      <c r="AU33" s="252">
        <f t="shared" si="23"/>
      </c>
      <c r="AV33" s="250">
        <f t="shared" si="25"/>
        <v>0</v>
      </c>
    </row>
    <row r="34" spans="1:48" ht="13.5" thickBot="1">
      <c r="A34" s="47"/>
      <c r="B34" s="75"/>
      <c r="C34" s="155"/>
      <c r="D34" s="156"/>
      <c r="E34" s="75"/>
      <c r="F34" s="312"/>
      <c r="G34" s="236" t="s">
        <v>61</v>
      </c>
      <c r="H34" s="154">
        <f>IF($D$10&lt;&gt;"",$D$10,"")</f>
      </c>
      <c r="I34" s="154"/>
      <c r="J34" s="154"/>
      <c r="K34" s="154"/>
      <c r="L34" s="154"/>
      <c r="M34" s="63" t="s">
        <v>47</v>
      </c>
      <c r="N34" s="236" t="s">
        <v>66</v>
      </c>
      <c r="O34" s="154">
        <f>IF($P$12&lt;&gt;"",$P$12,"")</f>
      </c>
      <c r="P34" s="154"/>
      <c r="Q34" s="154"/>
      <c r="R34" s="154"/>
      <c r="S34" s="154"/>
      <c r="T34" s="154"/>
      <c r="U34" s="154"/>
      <c r="V34" s="257">
        <f>IF(AP34=3,1,IF(AV34=3,0,""))</f>
      </c>
      <c r="W34" s="258"/>
      <c r="X34" s="258">
        <f>IF(AV34=3,1,IF(AP34=3,0,""))</f>
      </c>
      <c r="Y34" s="259"/>
      <c r="AA34" s="246">
        <f t="shared" si="13"/>
        <v>0</v>
      </c>
      <c r="AB34" s="252">
        <f t="shared" si="2"/>
        <v>0</v>
      </c>
      <c r="AC34" s="252">
        <f t="shared" si="3"/>
        <v>0</v>
      </c>
      <c r="AD34" s="252">
        <f t="shared" si="4"/>
        <v>0</v>
      </c>
      <c r="AE34" s="252">
        <f t="shared" si="5"/>
        <v>0</v>
      </c>
      <c r="AF34" s="252">
        <f t="shared" si="6"/>
        <v>0</v>
      </c>
      <c r="AG34" s="252">
        <f t="shared" si="7"/>
        <v>0</v>
      </c>
      <c r="AH34" s="252">
        <f t="shared" si="8"/>
        <v>0</v>
      </c>
      <c r="AI34" s="252">
        <f t="shared" si="9"/>
        <v>0</v>
      </c>
      <c r="AJ34" s="247">
        <f t="shared" si="10"/>
        <v>0</v>
      </c>
      <c r="AK34" s="246">
        <f t="shared" si="14"/>
        <v>0</v>
      </c>
      <c r="AL34" s="252">
        <f t="shared" si="15"/>
        <v>0</v>
      </c>
      <c r="AM34" s="252">
        <f t="shared" si="16"/>
        <v>0</v>
      </c>
      <c r="AN34" s="252">
        <f t="shared" si="17"/>
      </c>
      <c r="AO34" s="252">
        <f t="shared" si="18"/>
      </c>
      <c r="AP34" s="251">
        <f t="shared" si="24"/>
        <v>0</v>
      </c>
      <c r="AQ34" s="246">
        <f t="shared" si="19"/>
      </c>
      <c r="AR34" s="252">
        <f t="shared" si="20"/>
      </c>
      <c r="AS34" s="252">
        <f t="shared" si="21"/>
      </c>
      <c r="AT34" s="252">
        <f t="shared" si="22"/>
      </c>
      <c r="AU34" s="252">
        <f t="shared" si="23"/>
      </c>
      <c r="AV34" s="251">
        <f t="shared" si="25"/>
        <v>0</v>
      </c>
    </row>
    <row r="35" spans="1:48" ht="13.5" thickBot="1">
      <c r="A35" s="145"/>
      <c r="B35" s="146"/>
      <c r="C35" s="146"/>
      <c r="D35" s="146"/>
      <c r="E35" s="146"/>
      <c r="F35" s="313"/>
      <c r="G35" s="147" t="s">
        <v>72</v>
      </c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8">
        <f>SUM(V17:W34)</f>
        <v>0</v>
      </c>
      <c r="W35" s="149"/>
      <c r="X35" s="149">
        <f>SUM(X17:Y34)</f>
        <v>0</v>
      </c>
      <c r="Y35" s="150"/>
      <c r="AA35" s="254">
        <f>SUM(AA17:AA34)</f>
        <v>0</v>
      </c>
      <c r="AB35" s="255">
        <f>SUM(AB17:AB34)</f>
        <v>0</v>
      </c>
      <c r="AC35" s="255">
        <f>SUM(AC17:AC34)</f>
        <v>0</v>
      </c>
      <c r="AD35" s="255">
        <f>SUM(AD17:AD34)</f>
        <v>0</v>
      </c>
      <c r="AE35" s="255">
        <f>SUM(AE17:AE34)</f>
        <v>0</v>
      </c>
      <c r="AF35" s="255">
        <f>SUM(AF17:AF34)</f>
        <v>0</v>
      </c>
      <c r="AG35" s="255">
        <f>SUM(AG17:AG34)</f>
        <v>0</v>
      </c>
      <c r="AH35" s="255">
        <f>SUM(AH17:AH34)</f>
        <v>0</v>
      </c>
      <c r="AI35" s="255">
        <f>SUM(AI17:AI34)</f>
        <v>0</v>
      </c>
      <c r="AJ35" s="256">
        <f>SUM(AJ17:AJ34)</f>
        <v>0</v>
      </c>
      <c r="AK35" s="254">
        <f>SUM(AK17:AK34)</f>
        <v>0</v>
      </c>
      <c r="AL35" s="255">
        <f>SUM(AL17:AL34)</f>
        <v>0</v>
      </c>
      <c r="AM35" s="255">
        <f>SUM(AM17:AM34)</f>
        <v>0</v>
      </c>
      <c r="AN35" s="255">
        <f>SUM(AN17:AN34)</f>
        <v>0</v>
      </c>
      <c r="AO35" s="255">
        <f>SUM(AO17:AO34)</f>
        <v>0</v>
      </c>
      <c r="AP35" s="256">
        <f>SUM(AP17:AP34)</f>
        <v>0</v>
      </c>
      <c r="AQ35" s="254">
        <f>SUM(AQ17:AQ34)</f>
        <v>0</v>
      </c>
      <c r="AR35" s="255">
        <f>SUM(AR17:AR34)</f>
        <v>0</v>
      </c>
      <c r="AS35" s="255">
        <f>SUM(AS17:AS34)</f>
        <v>0</v>
      </c>
      <c r="AT35" s="255">
        <f>SUM(AT17:AT34)</f>
        <v>0</v>
      </c>
      <c r="AU35" s="255">
        <f>SUM(AU17:AU34)</f>
        <v>0</v>
      </c>
      <c r="AV35" s="256">
        <f>SUM(AV17:AV34)</f>
        <v>0</v>
      </c>
    </row>
    <row r="36" spans="1:25" ht="12.75">
      <c r="A36" s="151"/>
      <c r="B36" s="151"/>
      <c r="C36" s="151"/>
      <c r="D36" s="151"/>
      <c r="E36" s="151"/>
      <c r="F36" s="151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62" t="s">
        <v>26</v>
      </c>
      <c r="V36" s="152">
        <f>AP35</f>
        <v>0</v>
      </c>
      <c r="W36" s="152"/>
      <c r="X36" s="152">
        <f>AV35</f>
        <v>0</v>
      </c>
      <c r="Y36" s="152"/>
    </row>
    <row r="37" spans="1:25" ht="12.75">
      <c r="A37" s="64"/>
      <c r="B37" s="64"/>
      <c r="C37" s="64"/>
      <c r="D37" s="64"/>
      <c r="E37" s="138" t="s">
        <v>39</v>
      </c>
      <c r="F37" s="139"/>
      <c r="G37" s="140"/>
      <c r="H37" s="138" t="s">
        <v>39</v>
      </c>
      <c r="I37" s="14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62" t="s">
        <v>27</v>
      </c>
      <c r="V37" s="141">
        <f>AA35+AC35+AE35+AG35+AI35</f>
        <v>0</v>
      </c>
      <c r="W37" s="141"/>
      <c r="X37" s="141">
        <f>AB35+AD35+AF35+AH35+AJ35</f>
        <v>0</v>
      </c>
      <c r="Y37" s="141"/>
    </row>
    <row r="38" spans="1:25" ht="14.25">
      <c r="A38" s="82"/>
      <c r="B38" s="82"/>
      <c r="C38" s="82"/>
      <c r="D38" s="82"/>
      <c r="E38" s="142"/>
      <c r="F38" s="143"/>
      <c r="G38" s="144"/>
      <c r="H38" s="142"/>
      <c r="I38" s="144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64"/>
      <c r="X38" s="65"/>
      <c r="Y38" s="64"/>
    </row>
    <row r="39" spans="1:25" ht="12.75">
      <c r="A39" s="82"/>
      <c r="B39" s="82"/>
      <c r="C39" s="82"/>
      <c r="D39" s="82"/>
      <c r="E39" s="122" t="s">
        <v>73</v>
      </c>
      <c r="F39" s="99"/>
      <c r="G39" s="100"/>
      <c r="H39" s="122" t="s">
        <v>74</v>
      </c>
      <c r="I39" s="100"/>
      <c r="J39" s="26" t="s">
        <v>38</v>
      </c>
      <c r="K39" s="27"/>
      <c r="L39" s="66"/>
      <c r="M39" s="56"/>
      <c r="N39" s="56"/>
      <c r="O39" s="108">
        <f>V35</f>
        <v>0</v>
      </c>
      <c r="P39" s="109"/>
      <c r="Q39" s="110"/>
      <c r="R39" s="124" t="s">
        <v>51</v>
      </c>
      <c r="S39" s="125"/>
      <c r="T39" s="125"/>
      <c r="U39" s="125"/>
      <c r="V39" s="126"/>
      <c r="W39" s="127" t="s">
        <v>52</v>
      </c>
      <c r="X39" s="128"/>
      <c r="Y39" s="129"/>
    </row>
    <row r="40" spans="1:25" ht="13.5" thickBot="1">
      <c r="A40" s="82"/>
      <c r="B40" s="82"/>
      <c r="C40" s="82"/>
      <c r="D40" s="82"/>
      <c r="E40" s="130"/>
      <c r="F40" s="131"/>
      <c r="G40" s="132"/>
      <c r="H40" s="130"/>
      <c r="I40" s="133"/>
      <c r="J40" s="116">
        <f>IF($G$7&lt;&gt;"",$G$7&amp;" "&amp;L7,"")</f>
      </c>
      <c r="K40" s="117"/>
      <c r="L40" s="117"/>
      <c r="M40" s="117"/>
      <c r="N40" s="118"/>
      <c r="O40" s="111"/>
      <c r="P40" s="112"/>
      <c r="Q40" s="113"/>
      <c r="R40" s="134"/>
      <c r="S40" s="135"/>
      <c r="T40" s="135"/>
      <c r="U40" s="135"/>
      <c r="V40" s="136"/>
      <c r="W40" s="137" t="s">
        <v>53</v>
      </c>
      <c r="X40" s="89"/>
      <c r="Y40" s="90"/>
    </row>
    <row r="41" spans="1:25" ht="12.75">
      <c r="A41" s="67"/>
      <c r="B41" s="95" t="s">
        <v>28</v>
      </c>
      <c r="C41" s="96"/>
      <c r="D41" s="97"/>
      <c r="E41" s="98"/>
      <c r="F41" s="99"/>
      <c r="G41" s="100"/>
      <c r="H41" s="104"/>
      <c r="I41" s="100"/>
      <c r="J41" s="119"/>
      <c r="K41" s="120"/>
      <c r="L41" s="120"/>
      <c r="M41" s="120"/>
      <c r="N41" s="121"/>
      <c r="O41" s="114"/>
      <c r="P41" s="115"/>
      <c r="Q41" s="123"/>
      <c r="R41" s="134"/>
      <c r="S41" s="135"/>
      <c r="T41" s="135"/>
      <c r="U41" s="135"/>
      <c r="V41" s="136"/>
      <c r="W41" s="137"/>
      <c r="X41" s="91"/>
      <c r="Y41" s="92"/>
    </row>
    <row r="42" spans="1:25" ht="12.75">
      <c r="A42" s="68"/>
      <c r="B42" s="105" t="s">
        <v>29</v>
      </c>
      <c r="C42" s="106"/>
      <c r="D42" s="107"/>
      <c r="E42" s="101"/>
      <c r="F42" s="102"/>
      <c r="G42" s="103"/>
      <c r="H42" s="101"/>
      <c r="I42" s="103"/>
      <c r="J42" s="25" t="s">
        <v>38</v>
      </c>
      <c r="K42" s="69"/>
      <c r="L42" s="82"/>
      <c r="M42" s="82"/>
      <c r="N42" s="82"/>
      <c r="O42" s="108">
        <f>X35</f>
        <v>0</v>
      </c>
      <c r="P42" s="109"/>
      <c r="Q42" s="110"/>
      <c r="R42" s="134"/>
      <c r="S42" s="135"/>
      <c r="T42" s="135"/>
      <c r="U42" s="135"/>
      <c r="V42" s="136"/>
      <c r="W42" s="137"/>
      <c r="X42" s="91"/>
      <c r="Y42" s="92"/>
    </row>
    <row r="43" spans="1:25" ht="12.75">
      <c r="A43" s="68"/>
      <c r="B43" s="76" t="s">
        <v>22</v>
      </c>
      <c r="C43" s="77"/>
      <c r="D43" s="78"/>
      <c r="E43" s="101"/>
      <c r="F43" s="102"/>
      <c r="G43" s="103"/>
      <c r="H43" s="101"/>
      <c r="I43" s="103"/>
      <c r="J43" s="116">
        <f>IF($S$7&lt;&gt;"",$S$7&amp;" "&amp;Y7,"")</f>
      </c>
      <c r="K43" s="117"/>
      <c r="L43" s="117"/>
      <c r="M43" s="117"/>
      <c r="N43" s="118"/>
      <c r="O43" s="111"/>
      <c r="P43" s="112"/>
      <c r="Q43" s="113"/>
      <c r="R43" s="134"/>
      <c r="S43" s="135"/>
      <c r="T43" s="135"/>
      <c r="U43" s="135"/>
      <c r="V43" s="136"/>
      <c r="W43" s="137"/>
      <c r="X43" s="93"/>
      <c r="Y43" s="94"/>
    </row>
    <row r="44" spans="1:25" ht="13.5" thickBot="1">
      <c r="A44" s="70"/>
      <c r="B44" s="52" t="s">
        <v>23</v>
      </c>
      <c r="C44" s="53"/>
      <c r="D44" s="54"/>
      <c r="E44" s="33" t="s">
        <v>54</v>
      </c>
      <c r="F44" s="34"/>
      <c r="G44" s="60"/>
      <c r="H44" s="33" t="s">
        <v>54</v>
      </c>
      <c r="I44" s="34"/>
      <c r="J44" s="119"/>
      <c r="K44" s="120"/>
      <c r="L44" s="120"/>
      <c r="M44" s="120"/>
      <c r="N44" s="121"/>
      <c r="O44" s="114"/>
      <c r="P44" s="115"/>
      <c r="Q44" s="115"/>
      <c r="R44" s="74"/>
      <c r="S44" s="71"/>
      <c r="T44" s="71"/>
      <c r="U44" s="71"/>
      <c r="V44" s="49"/>
      <c r="W44" s="58"/>
      <c r="X44" s="59"/>
      <c r="Y44" s="60"/>
    </row>
    <row r="47" ht="19.5" thickBot="1">
      <c r="B47" s="334" t="s">
        <v>77</v>
      </c>
    </row>
    <row r="48" spans="2:20" ht="15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</row>
    <row r="49" spans="2:20" ht="15.75" thickBot="1"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5"/>
    </row>
    <row r="50" spans="2:20" ht="15"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8"/>
    </row>
    <row r="51" spans="2:20" ht="15.75" thickBot="1">
      <c r="B51" s="8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5"/>
    </row>
  </sheetData>
  <sheetProtection/>
  <mergeCells count="191">
    <mergeCell ref="AK15:AP15"/>
    <mergeCell ref="AQ15:AV15"/>
    <mergeCell ref="F3:L3"/>
    <mergeCell ref="F1:Y1"/>
    <mergeCell ref="F2:L2"/>
    <mergeCell ref="M2:N2"/>
    <mergeCell ref="O2:R2"/>
    <mergeCell ref="S2:T2"/>
    <mergeCell ref="U2:V2"/>
    <mergeCell ref="W2:X2"/>
    <mergeCell ref="O3:R3"/>
    <mergeCell ref="U3:V3"/>
    <mergeCell ref="F4:L4"/>
    <mergeCell ref="M4:Q4"/>
    <mergeCell ref="R4:U4"/>
    <mergeCell ref="W4:Y4"/>
    <mergeCell ref="F5:L5"/>
    <mergeCell ref="M5:Q5"/>
    <mergeCell ref="R5:U5"/>
    <mergeCell ref="W5:Y5"/>
    <mergeCell ref="F6:I6"/>
    <mergeCell ref="J6:L6"/>
    <mergeCell ref="W6:Y6"/>
    <mergeCell ref="A7:B7"/>
    <mergeCell ref="C7:F7"/>
    <mergeCell ref="G7:K7"/>
    <mergeCell ref="M7:N7"/>
    <mergeCell ref="O7:R7"/>
    <mergeCell ref="S7:X7"/>
    <mergeCell ref="A8:B8"/>
    <mergeCell ref="C8:H8"/>
    <mergeCell ref="I8:J8"/>
    <mergeCell ref="M8:N8"/>
    <mergeCell ref="O8:U8"/>
    <mergeCell ref="V8:W8"/>
    <mergeCell ref="A9:B9"/>
    <mergeCell ref="D9:H9"/>
    <mergeCell ref="I9:J9"/>
    <mergeCell ref="M9:N9"/>
    <mergeCell ref="P9:U9"/>
    <mergeCell ref="V9:W9"/>
    <mergeCell ref="A10:B10"/>
    <mergeCell ref="D10:H10"/>
    <mergeCell ref="I10:J10"/>
    <mergeCell ref="M10:N10"/>
    <mergeCell ref="P10:U10"/>
    <mergeCell ref="V10:W10"/>
    <mergeCell ref="A11:B11"/>
    <mergeCell ref="D11:H11"/>
    <mergeCell ref="I11:J11"/>
    <mergeCell ref="M11:N11"/>
    <mergeCell ref="P11:U11"/>
    <mergeCell ref="V11:W11"/>
    <mergeCell ref="A12:B12"/>
    <mergeCell ref="D12:H12"/>
    <mergeCell ref="I12:J12"/>
    <mergeCell ref="M12:N12"/>
    <mergeCell ref="P12:U12"/>
    <mergeCell ref="V12:W12"/>
    <mergeCell ref="A15:F15"/>
    <mergeCell ref="G15:U16"/>
    <mergeCell ref="V15:Y15"/>
    <mergeCell ref="C16:D16"/>
    <mergeCell ref="V16:W16"/>
    <mergeCell ref="X16:Y16"/>
    <mergeCell ref="C17:D17"/>
    <mergeCell ref="H17:L17"/>
    <mergeCell ref="O17:U17"/>
    <mergeCell ref="V17:W17"/>
    <mergeCell ref="X17:Y17"/>
    <mergeCell ref="C18:D18"/>
    <mergeCell ref="H18:L18"/>
    <mergeCell ref="O18:U18"/>
    <mergeCell ref="V18:W18"/>
    <mergeCell ref="X18:Y18"/>
    <mergeCell ref="C19:D19"/>
    <mergeCell ref="H19:L19"/>
    <mergeCell ref="O19:U19"/>
    <mergeCell ref="V19:W19"/>
    <mergeCell ref="X19:Y19"/>
    <mergeCell ref="C20:D20"/>
    <mergeCell ref="H20:L20"/>
    <mergeCell ref="O20:U20"/>
    <mergeCell ref="V20:W20"/>
    <mergeCell ref="X20:Y20"/>
    <mergeCell ref="C21:D21"/>
    <mergeCell ref="H21:L21"/>
    <mergeCell ref="O21:U21"/>
    <mergeCell ref="V21:W21"/>
    <mergeCell ref="X21:Y21"/>
    <mergeCell ref="C22:D22"/>
    <mergeCell ref="H22:L22"/>
    <mergeCell ref="O22:U22"/>
    <mergeCell ref="V22:W22"/>
    <mergeCell ref="X22:Y22"/>
    <mergeCell ref="C23:D23"/>
    <mergeCell ref="H23:L23"/>
    <mergeCell ref="O23:U23"/>
    <mergeCell ref="V23:W23"/>
    <mergeCell ref="X23:Y23"/>
    <mergeCell ref="C24:D24"/>
    <mergeCell ref="H24:L24"/>
    <mergeCell ref="O24:U24"/>
    <mergeCell ref="V24:W24"/>
    <mergeCell ref="X24:Y24"/>
    <mergeCell ref="C25:D25"/>
    <mergeCell ref="J25:L25"/>
    <mergeCell ref="P25:Q25"/>
    <mergeCell ref="S25:U25"/>
    <mergeCell ref="V25:W25"/>
    <mergeCell ref="X25:Y25"/>
    <mergeCell ref="C26:D26"/>
    <mergeCell ref="J26:L26"/>
    <mergeCell ref="P26:Q26"/>
    <mergeCell ref="S26:U26"/>
    <mergeCell ref="V26:W26"/>
    <mergeCell ref="X26:Y26"/>
    <mergeCell ref="C27:D27"/>
    <mergeCell ref="H27:L27"/>
    <mergeCell ref="O27:U27"/>
    <mergeCell ref="V27:W27"/>
    <mergeCell ref="X27:Y27"/>
    <mergeCell ref="C28:D28"/>
    <mergeCell ref="H28:L28"/>
    <mergeCell ref="O28:U28"/>
    <mergeCell ref="V28:W28"/>
    <mergeCell ref="X28:Y28"/>
    <mergeCell ref="C29:D29"/>
    <mergeCell ref="H29:L29"/>
    <mergeCell ref="O29:U29"/>
    <mergeCell ref="V29:W29"/>
    <mergeCell ref="X29:Y29"/>
    <mergeCell ref="C30:D30"/>
    <mergeCell ref="H30:L30"/>
    <mergeCell ref="O30:U30"/>
    <mergeCell ref="V30:W30"/>
    <mergeCell ref="X30:Y30"/>
    <mergeCell ref="C31:D31"/>
    <mergeCell ref="H31:L31"/>
    <mergeCell ref="O31:U31"/>
    <mergeCell ref="V31:W31"/>
    <mergeCell ref="X31:Y31"/>
    <mergeCell ref="C32:D32"/>
    <mergeCell ref="H32:L32"/>
    <mergeCell ref="O32:U32"/>
    <mergeCell ref="V32:W32"/>
    <mergeCell ref="X32:Y32"/>
    <mergeCell ref="C33:D33"/>
    <mergeCell ref="H33:L33"/>
    <mergeCell ref="O33:U33"/>
    <mergeCell ref="V33:W33"/>
    <mergeCell ref="X33:Y33"/>
    <mergeCell ref="C34:D34"/>
    <mergeCell ref="H34:L34"/>
    <mergeCell ref="O34:U34"/>
    <mergeCell ref="V34:W34"/>
    <mergeCell ref="X34:Y34"/>
    <mergeCell ref="A35:F35"/>
    <mergeCell ref="G35:U35"/>
    <mergeCell ref="V35:W35"/>
    <mergeCell ref="X35:Y35"/>
    <mergeCell ref="A36:F36"/>
    <mergeCell ref="V36:W36"/>
    <mergeCell ref="X36:Y36"/>
    <mergeCell ref="W40:W43"/>
    <mergeCell ref="E37:G37"/>
    <mergeCell ref="H37:I37"/>
    <mergeCell ref="V37:W37"/>
    <mergeCell ref="X37:Y37"/>
    <mergeCell ref="E38:G38"/>
    <mergeCell ref="H38:I38"/>
    <mergeCell ref="J43:N44"/>
    <mergeCell ref="E39:G39"/>
    <mergeCell ref="H39:I39"/>
    <mergeCell ref="O39:Q41"/>
    <mergeCell ref="R39:V39"/>
    <mergeCell ref="W39:Y39"/>
    <mergeCell ref="E40:G40"/>
    <mergeCell ref="H40:I40"/>
    <mergeCell ref="J40:N41"/>
    <mergeCell ref="R40:V43"/>
    <mergeCell ref="B49:T49"/>
    <mergeCell ref="B48:T48"/>
    <mergeCell ref="B51:T51"/>
    <mergeCell ref="B50:T50"/>
    <mergeCell ref="X40:Y43"/>
    <mergeCell ref="B41:D41"/>
    <mergeCell ref="E41:G43"/>
    <mergeCell ref="H41:I43"/>
    <mergeCell ref="B42:D42"/>
    <mergeCell ref="O42:Q44"/>
  </mergeCells>
  <conditionalFormatting sqref="V17:Y34">
    <cfRule type="cellIs" priority="1" dxfId="1" operator="equal" stopIfTrue="1">
      <formula>1</formula>
    </cfRule>
    <cfRule type="cellIs" priority="2" dxfId="0" operator="equal" stopIfTrue="1">
      <formula>0</formula>
    </cfRule>
  </conditionalFormatting>
  <dataValidations count="10">
    <dataValidation errorStyle="warning" operator="greaterThan" allowBlank="1" showInputMessage="1" showErrorMessage="1" errorTitle="Numéro de licence douteux" error="ce numéro de licence ne semble pas correct" sqref="J6:L6"/>
    <dataValidation type="list" allowBlank="1" showInputMessage="1" showErrorMessage="1" errorTitle="Réserves ?" error="Metrre un chiffre entre 0 et 5" sqref="A41">
      <formula1>" ,0,1,2,3,4,5"</formula1>
    </dataValidation>
    <dataValidation type="list" allowBlank="1" showInputMessage="1" showErrorMessage="1" errorTitle="Réclamations ?" error="Mettre un chiffre entre 0 et 2" sqref="A42">
      <formula1>" ,0,1,2"</formula1>
    </dataValidation>
    <dataValidation type="list" allowBlank="1" showInputMessage="1" showErrorMessage="1" errorTitle="Cartons ?" error="Mettre 1 chiffre entre 0 et 10" sqref="A43">
      <formula1>" ,0,1,2,3,4,5,6,7,8,9,10"</formula1>
    </dataValidation>
    <dataValidation type="list" allowBlank="1" showInputMessage="1" showErrorMessage="1" errorTitle="Rapport JA ?" error="Mettre un chiffre 0 ou 1" sqref="A44">
      <formula1>" ,0,1"</formula1>
    </dataValidation>
    <dataValidation type="time" allowBlank="1" showInputMessage="1" showErrorMessage="1" prompt="saisir l'heure de la rencontre au format hh:mm&#10;" errorTitle="Heure incorrecte" error="saisir l'heure au format hh:mm" sqref="Y3">
      <formula1>0</formula1>
      <formula2>0.9993055555555556</formula2>
    </dataValidation>
    <dataValidation type="date" operator="greaterThan" allowBlank="1" showInputMessage="1" showErrorMessage="1" errorTitle="Date de la rencontre incorrecte" error="SVP saisir une date postérieure au 01/01/2005" sqref="U3">
      <formula1>38353</formula1>
    </dataValidation>
    <dataValidation errorStyle="warning" type="decimal" allowBlank="1" showErrorMessage="1" error="Ca fait beaucoup de points pour une manche&#10;" sqref="A17:F34">
      <formula1>-25</formula1>
      <formula2>25</formula2>
    </dataValidation>
    <dataValidation type="list" allowBlank="1" showInputMessage="1" showErrorMessage="1" sqref="P25:Q26 S25:U26">
      <formula1>$P$9:$P$12</formula1>
    </dataValidation>
    <dataValidation type="list" allowBlank="1" showInputMessage="1" showErrorMessage="1" sqref="J25:L26 H25:H26">
      <formula1>$D$9:$D$12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4">
    <tabColor indexed="41"/>
  </sheetPr>
  <dimension ref="A1:ET177"/>
  <sheetViews>
    <sheetView showGridLines="0" view="pageBreakPreview" zoomScale="50" zoomScaleNormal="60" zoomScaleSheetLayoutView="50" zoomScalePageLayoutView="0" workbookViewId="0" topLeftCell="A1">
      <selection activeCell="AA39" sqref="AA39"/>
    </sheetView>
  </sheetViews>
  <sheetFormatPr defaultColWidth="11.421875" defaultRowHeight="12.75"/>
  <cols>
    <col min="1" max="1" width="3.00390625" style="5" customWidth="1"/>
    <col min="2" max="2" width="6.140625" style="22" customWidth="1"/>
    <col min="3" max="3" width="9.7109375" style="5" customWidth="1"/>
    <col min="4" max="4" width="5.140625" style="5" customWidth="1"/>
    <col min="5" max="9" width="5.7109375" style="5" customWidth="1"/>
    <col min="10" max="10" width="5.7109375" style="23" customWidth="1"/>
    <col min="11" max="11" width="5.7109375" style="5" customWidth="1"/>
    <col min="12" max="13" width="3.00390625" style="12" customWidth="1"/>
    <col min="14" max="14" width="6.140625" style="22" customWidth="1"/>
    <col min="15" max="15" width="9.7109375" style="5" customWidth="1"/>
    <col min="16" max="16" width="5.140625" style="5" customWidth="1"/>
    <col min="17" max="21" width="5.7109375" style="5" customWidth="1"/>
    <col min="22" max="22" width="5.7109375" style="23" customWidth="1"/>
    <col min="23" max="23" width="5.7109375" style="5" customWidth="1"/>
    <col min="24" max="25" width="3.00390625" style="5" customWidth="1"/>
    <col min="26" max="26" width="6.140625" style="5" customWidth="1"/>
    <col min="27" max="27" width="9.7109375" style="5" customWidth="1"/>
    <col min="28" max="28" width="5.140625" style="5" customWidth="1"/>
    <col min="29" max="35" width="5.7109375" style="5" customWidth="1"/>
    <col min="36" max="37" width="3.00390625" style="5" customWidth="1"/>
    <col min="38" max="38" width="6.140625" style="5" customWidth="1"/>
    <col min="39" max="39" width="9.7109375" style="5" customWidth="1"/>
    <col min="40" max="40" width="5.140625" style="5" customWidth="1"/>
    <col min="41" max="47" width="5.7109375" style="5" customWidth="1"/>
    <col min="48" max="49" width="3.00390625" style="5" customWidth="1"/>
    <col min="50" max="50" width="6.140625" style="5" customWidth="1"/>
    <col min="51" max="51" width="9.7109375" style="5" customWidth="1"/>
    <col min="52" max="52" width="5.140625" style="5" customWidth="1"/>
    <col min="53" max="57" width="5.7109375" style="5" customWidth="1"/>
    <col min="58" max="58" width="7.140625" style="5" customWidth="1"/>
    <col min="59" max="59" width="5.7109375" style="5" customWidth="1"/>
    <col min="60" max="61" width="3.00390625" style="5" customWidth="1"/>
    <col min="62" max="62" width="6.140625" style="5" customWidth="1"/>
    <col min="63" max="63" width="9.7109375" style="5" customWidth="1"/>
    <col min="64" max="64" width="5.140625" style="5" customWidth="1"/>
    <col min="65" max="69" width="5.7109375" style="5" customWidth="1"/>
    <col min="70" max="70" width="6.57421875" style="5" customWidth="1"/>
    <col min="71" max="71" width="5.7109375" style="5" customWidth="1"/>
    <col min="72" max="73" width="3.00390625" style="5" customWidth="1"/>
    <col min="74" max="74" width="6.140625" style="5" customWidth="1"/>
    <col min="75" max="75" width="9.7109375" style="5" customWidth="1"/>
    <col min="76" max="76" width="5.140625" style="5" customWidth="1"/>
    <col min="77" max="83" width="5.7109375" style="5" customWidth="1"/>
    <col min="84" max="85" width="3.00390625" style="5" customWidth="1"/>
    <col min="86" max="86" width="6.140625" style="5" customWidth="1"/>
    <col min="87" max="87" width="9.7109375" style="5" customWidth="1"/>
    <col min="88" max="88" width="5.140625" style="5" customWidth="1"/>
    <col min="89" max="95" width="5.7109375" style="5" customWidth="1"/>
    <col min="96" max="97" width="3.00390625" style="5" customWidth="1"/>
    <col min="98" max="98" width="6.140625" style="5" customWidth="1"/>
    <col min="99" max="99" width="9.7109375" style="5" customWidth="1"/>
    <col min="100" max="100" width="5.140625" style="5" customWidth="1"/>
    <col min="101" max="107" width="5.7109375" style="5" customWidth="1"/>
    <col min="108" max="109" width="3.00390625" style="5" customWidth="1"/>
    <col min="110" max="110" width="6.140625" style="5" customWidth="1"/>
    <col min="111" max="111" width="9.7109375" style="5" customWidth="1"/>
    <col min="112" max="112" width="5.140625" style="5" customWidth="1"/>
    <col min="113" max="119" width="5.7109375" style="5" customWidth="1"/>
    <col min="120" max="121" width="3.00390625" style="5" customWidth="1"/>
    <col min="122" max="122" width="6.140625" style="5" customWidth="1"/>
    <col min="123" max="123" width="9.7109375" style="5" customWidth="1"/>
    <col min="124" max="124" width="5.140625" style="5" customWidth="1"/>
    <col min="125" max="131" width="5.7109375" style="5" customWidth="1"/>
    <col min="132" max="133" width="3.00390625" style="5" customWidth="1"/>
    <col min="134" max="134" width="6.140625" style="5" customWidth="1"/>
    <col min="135" max="135" width="9.7109375" style="5" customWidth="1"/>
    <col min="136" max="136" width="5.140625" style="5" customWidth="1"/>
    <col min="137" max="143" width="5.7109375" style="5" customWidth="1"/>
    <col min="144" max="144" width="3.00390625" style="5" customWidth="1"/>
    <col min="145" max="16384" width="11.421875" style="5" customWidth="1"/>
  </cols>
  <sheetData>
    <row r="1" spans="1:150" ht="24.75" customHeight="1">
      <c r="A1" s="1"/>
      <c r="B1" s="2"/>
      <c r="C1" s="1"/>
      <c r="D1" s="1"/>
      <c r="E1" s="1"/>
      <c r="F1" s="1"/>
      <c r="G1" s="1"/>
      <c r="H1" s="1"/>
      <c r="I1" s="1"/>
      <c r="J1" s="3"/>
      <c r="K1" s="1"/>
      <c r="L1" s="4"/>
      <c r="M1" s="1"/>
      <c r="N1" s="2"/>
      <c r="O1" s="1"/>
      <c r="P1" s="1"/>
      <c r="Q1" s="1"/>
      <c r="R1" s="1"/>
      <c r="S1" s="1"/>
      <c r="T1" s="1"/>
      <c r="U1" s="1"/>
      <c r="V1" s="3"/>
      <c r="W1" s="1"/>
      <c r="X1" s="4"/>
      <c r="Y1" s="1"/>
      <c r="Z1" s="2"/>
      <c r="AA1" s="1"/>
      <c r="AB1" s="1"/>
      <c r="AC1" s="1"/>
      <c r="AD1" s="1"/>
      <c r="AE1" s="1"/>
      <c r="AF1" s="1"/>
      <c r="AG1" s="1"/>
      <c r="AH1" s="3"/>
      <c r="AI1" s="1"/>
      <c r="AJ1" s="4"/>
      <c r="AK1" s="1"/>
      <c r="AL1" s="2"/>
      <c r="AM1" s="1"/>
      <c r="AN1" s="1"/>
      <c r="AO1" s="1"/>
      <c r="AP1" s="1"/>
      <c r="AQ1" s="1"/>
      <c r="AR1" s="1"/>
      <c r="AS1" s="1"/>
      <c r="AT1" s="3"/>
      <c r="AU1" s="1"/>
      <c r="AV1" s="4"/>
      <c r="AW1" s="1"/>
      <c r="AX1" s="2"/>
      <c r="AY1" s="1"/>
      <c r="AZ1" s="1"/>
      <c r="BA1" s="1"/>
      <c r="BB1" s="1"/>
      <c r="BC1" s="1"/>
      <c r="BD1" s="1"/>
      <c r="BE1" s="1"/>
      <c r="BF1" s="3"/>
      <c r="BG1" s="1"/>
      <c r="BH1" s="4"/>
      <c r="BI1" s="1"/>
      <c r="BJ1" s="2"/>
      <c r="BK1" s="1"/>
      <c r="BL1" s="1"/>
      <c r="BM1" s="1"/>
      <c r="BN1" s="1"/>
      <c r="BO1" s="1"/>
      <c r="BP1" s="1"/>
      <c r="BQ1" s="1"/>
      <c r="BR1" s="3"/>
      <c r="BS1" s="1"/>
      <c r="BT1" s="4"/>
      <c r="BU1" s="1"/>
      <c r="BV1" s="2"/>
      <c r="BW1" s="1"/>
      <c r="BX1" s="1"/>
      <c r="BY1" s="1"/>
      <c r="BZ1" s="1"/>
      <c r="CA1" s="1"/>
      <c r="CB1" s="1"/>
      <c r="CC1" s="1"/>
      <c r="CD1" s="3"/>
      <c r="CE1" s="1"/>
      <c r="CF1" s="4"/>
      <c r="CG1" s="1"/>
      <c r="CH1" s="2"/>
      <c r="CI1" s="1"/>
      <c r="CJ1" s="1"/>
      <c r="CK1" s="1"/>
      <c r="CL1" s="1"/>
      <c r="CM1" s="1"/>
      <c r="CN1" s="1"/>
      <c r="CO1" s="1"/>
      <c r="CP1" s="3"/>
      <c r="CQ1" s="1"/>
      <c r="CR1" s="4"/>
      <c r="CS1" s="1"/>
      <c r="CT1" s="2"/>
      <c r="CU1" s="1"/>
      <c r="CV1" s="1"/>
      <c r="CW1" s="1"/>
      <c r="CX1" s="1"/>
      <c r="CY1" s="1"/>
      <c r="CZ1" s="1"/>
      <c r="DA1" s="1"/>
      <c r="DB1" s="3"/>
      <c r="DC1" s="1"/>
      <c r="DD1" s="4"/>
      <c r="DE1" s="1"/>
      <c r="DF1" s="2"/>
      <c r="DG1" s="1"/>
      <c r="DH1" s="1"/>
      <c r="DI1" s="1"/>
      <c r="DJ1" s="1"/>
      <c r="DK1" s="1"/>
      <c r="DL1" s="1"/>
      <c r="DM1" s="1"/>
      <c r="DN1" s="3"/>
      <c r="DO1" s="1"/>
      <c r="DP1" s="4"/>
      <c r="DQ1" s="1"/>
      <c r="DR1" s="2"/>
      <c r="DS1" s="1"/>
      <c r="DT1" s="1"/>
      <c r="DU1" s="1"/>
      <c r="DV1" s="1"/>
      <c r="DW1" s="1"/>
      <c r="DX1" s="1"/>
      <c r="DY1" s="1"/>
      <c r="DZ1" s="3"/>
      <c r="EA1" s="1"/>
      <c r="EB1" s="4"/>
      <c r="EC1" s="1"/>
      <c r="ED1" s="2"/>
      <c r="EE1" s="1"/>
      <c r="EF1" s="1"/>
      <c r="EG1" s="1"/>
      <c r="EH1" s="1"/>
      <c r="EI1" s="1"/>
      <c r="EJ1" s="1"/>
      <c r="EK1" s="1"/>
      <c r="EL1" s="3"/>
      <c r="EM1" s="1"/>
      <c r="EN1" s="4"/>
      <c r="EO1" s="1"/>
      <c r="EP1" s="1"/>
      <c r="EQ1" s="1"/>
      <c r="ER1" s="1"/>
      <c r="ES1" s="1"/>
      <c r="ET1" s="1"/>
    </row>
    <row r="2" spans="1:150" ht="7.5" customHeight="1">
      <c r="A2" s="1"/>
      <c r="B2" s="224"/>
      <c r="C2" s="225"/>
      <c r="D2" s="225"/>
      <c r="E2" s="225"/>
      <c r="F2" s="225"/>
      <c r="G2" s="225"/>
      <c r="H2" s="225"/>
      <c r="I2" s="225"/>
      <c r="J2" s="225"/>
      <c r="K2" s="226"/>
      <c r="L2" s="4"/>
      <c r="M2" s="1"/>
      <c r="N2" s="224"/>
      <c r="O2" s="225"/>
      <c r="P2" s="225"/>
      <c r="Q2" s="225"/>
      <c r="R2" s="225"/>
      <c r="S2" s="225"/>
      <c r="T2" s="225"/>
      <c r="U2" s="225"/>
      <c r="V2" s="225"/>
      <c r="W2" s="226"/>
      <c r="X2" s="4"/>
      <c r="Y2" s="1"/>
      <c r="Z2" s="224"/>
      <c r="AA2" s="225"/>
      <c r="AB2" s="225"/>
      <c r="AC2" s="225"/>
      <c r="AD2" s="225"/>
      <c r="AE2" s="225"/>
      <c r="AF2" s="225"/>
      <c r="AG2" s="225"/>
      <c r="AH2" s="225"/>
      <c r="AI2" s="226"/>
      <c r="AJ2" s="4"/>
      <c r="AK2" s="1"/>
      <c r="AL2" s="224"/>
      <c r="AM2" s="225"/>
      <c r="AN2" s="225"/>
      <c r="AO2" s="225"/>
      <c r="AP2" s="225"/>
      <c r="AQ2" s="225"/>
      <c r="AR2" s="225"/>
      <c r="AS2" s="225"/>
      <c r="AT2" s="225"/>
      <c r="AU2" s="226"/>
      <c r="AV2" s="4"/>
      <c r="AW2" s="1"/>
      <c r="AX2" s="224"/>
      <c r="AY2" s="225"/>
      <c r="AZ2" s="225"/>
      <c r="BA2" s="225"/>
      <c r="BB2" s="225"/>
      <c r="BC2" s="225"/>
      <c r="BD2" s="225"/>
      <c r="BE2" s="225"/>
      <c r="BF2" s="225"/>
      <c r="BG2" s="226"/>
      <c r="BH2" s="4"/>
      <c r="BI2" s="1"/>
      <c r="BJ2" s="224"/>
      <c r="BK2" s="225"/>
      <c r="BL2" s="225"/>
      <c r="BM2" s="225"/>
      <c r="BN2" s="225"/>
      <c r="BO2" s="225"/>
      <c r="BP2" s="225"/>
      <c r="BQ2" s="225"/>
      <c r="BR2" s="225"/>
      <c r="BS2" s="226"/>
      <c r="BT2" s="4"/>
      <c r="BU2" s="1"/>
      <c r="BV2" s="224"/>
      <c r="BW2" s="225"/>
      <c r="BX2" s="225"/>
      <c r="BY2" s="225"/>
      <c r="BZ2" s="225"/>
      <c r="CA2" s="225"/>
      <c r="CB2" s="225"/>
      <c r="CC2" s="225"/>
      <c r="CD2" s="225"/>
      <c r="CE2" s="226"/>
      <c r="CF2" s="4"/>
      <c r="CG2" s="1"/>
      <c r="CH2" s="224"/>
      <c r="CI2" s="225"/>
      <c r="CJ2" s="225"/>
      <c r="CK2" s="225"/>
      <c r="CL2" s="225"/>
      <c r="CM2" s="225"/>
      <c r="CN2" s="225"/>
      <c r="CO2" s="225"/>
      <c r="CP2" s="225"/>
      <c r="CQ2" s="226"/>
      <c r="CR2" s="4"/>
      <c r="CS2" s="1"/>
      <c r="CT2" s="224"/>
      <c r="CU2" s="225"/>
      <c r="CV2" s="225"/>
      <c r="CW2" s="225"/>
      <c r="CX2" s="225"/>
      <c r="CY2" s="225"/>
      <c r="CZ2" s="225"/>
      <c r="DA2" s="225"/>
      <c r="DB2" s="225"/>
      <c r="DC2" s="226"/>
      <c r="DD2" s="4"/>
      <c r="DE2" s="1"/>
      <c r="DF2" s="224"/>
      <c r="DG2" s="225"/>
      <c r="DH2" s="225"/>
      <c r="DI2" s="225"/>
      <c r="DJ2" s="225"/>
      <c r="DK2" s="225"/>
      <c r="DL2" s="225"/>
      <c r="DM2" s="225"/>
      <c r="DN2" s="225"/>
      <c r="DO2" s="226"/>
      <c r="DP2" s="4"/>
      <c r="DQ2" s="1"/>
      <c r="DR2" s="224"/>
      <c r="DS2" s="225"/>
      <c r="DT2" s="225"/>
      <c r="DU2" s="225"/>
      <c r="DV2" s="225"/>
      <c r="DW2" s="225"/>
      <c r="DX2" s="225"/>
      <c r="DY2" s="225"/>
      <c r="DZ2" s="225"/>
      <c r="EA2" s="226"/>
      <c r="EB2" s="4"/>
      <c r="EC2" s="1"/>
      <c r="ED2" s="224"/>
      <c r="EE2" s="225"/>
      <c r="EF2" s="225"/>
      <c r="EG2" s="225"/>
      <c r="EH2" s="225"/>
      <c r="EI2" s="225"/>
      <c r="EJ2" s="225"/>
      <c r="EK2" s="225"/>
      <c r="EL2" s="225"/>
      <c r="EM2" s="226"/>
      <c r="EN2" s="4"/>
      <c r="EO2" s="1"/>
      <c r="EP2" s="1"/>
      <c r="EQ2" s="1"/>
      <c r="ER2" s="1"/>
      <c r="ES2" s="1"/>
      <c r="ET2" s="1"/>
    </row>
    <row r="3" spans="1:150" ht="34.5" customHeight="1">
      <c r="A3" s="1"/>
      <c r="B3" s="205"/>
      <c r="C3" s="206"/>
      <c r="D3" s="206"/>
      <c r="E3" s="206"/>
      <c r="F3" s="206"/>
      <c r="G3" s="206"/>
      <c r="H3" s="206"/>
      <c r="I3" s="206"/>
      <c r="J3" s="206"/>
      <c r="K3" s="207"/>
      <c r="L3" s="4"/>
      <c r="M3" s="1"/>
      <c r="N3" s="205"/>
      <c r="O3" s="206"/>
      <c r="P3" s="206"/>
      <c r="Q3" s="206"/>
      <c r="R3" s="206"/>
      <c r="S3" s="206"/>
      <c r="T3" s="206"/>
      <c r="U3" s="206"/>
      <c r="V3" s="206"/>
      <c r="W3" s="207"/>
      <c r="X3" s="4"/>
      <c r="Y3" s="1"/>
      <c r="Z3" s="205"/>
      <c r="AA3" s="206"/>
      <c r="AB3" s="206"/>
      <c r="AC3" s="206"/>
      <c r="AD3" s="206"/>
      <c r="AE3" s="206"/>
      <c r="AF3" s="206"/>
      <c r="AG3" s="206"/>
      <c r="AH3" s="206"/>
      <c r="AI3" s="207"/>
      <c r="AJ3" s="4"/>
      <c r="AK3" s="1"/>
      <c r="AL3" s="205"/>
      <c r="AM3" s="206"/>
      <c r="AN3" s="206"/>
      <c r="AO3" s="206"/>
      <c r="AP3" s="206"/>
      <c r="AQ3" s="206"/>
      <c r="AR3" s="206"/>
      <c r="AS3" s="206"/>
      <c r="AT3" s="206"/>
      <c r="AU3" s="207"/>
      <c r="AV3" s="4"/>
      <c r="AW3" s="1"/>
      <c r="AX3" s="205"/>
      <c r="AY3" s="206"/>
      <c r="AZ3" s="206"/>
      <c r="BA3" s="206"/>
      <c r="BB3" s="206"/>
      <c r="BC3" s="206"/>
      <c r="BD3" s="206"/>
      <c r="BE3" s="206"/>
      <c r="BF3" s="206"/>
      <c r="BG3" s="207"/>
      <c r="BH3" s="4"/>
      <c r="BI3" s="1"/>
      <c r="BJ3" s="205"/>
      <c r="BK3" s="206"/>
      <c r="BL3" s="206"/>
      <c r="BM3" s="206"/>
      <c r="BN3" s="206"/>
      <c r="BO3" s="206"/>
      <c r="BP3" s="206"/>
      <c r="BQ3" s="206"/>
      <c r="BR3" s="206"/>
      <c r="BS3" s="207"/>
      <c r="BT3" s="4"/>
      <c r="BU3" s="1"/>
      <c r="BV3" s="205"/>
      <c r="BW3" s="206"/>
      <c r="BX3" s="206"/>
      <c r="BY3" s="206"/>
      <c r="BZ3" s="206"/>
      <c r="CA3" s="206"/>
      <c r="CB3" s="206"/>
      <c r="CC3" s="206"/>
      <c r="CD3" s="206"/>
      <c r="CE3" s="207"/>
      <c r="CF3" s="4"/>
      <c r="CG3" s="1"/>
      <c r="CH3" s="205"/>
      <c r="CI3" s="206"/>
      <c r="CJ3" s="206"/>
      <c r="CK3" s="206"/>
      <c r="CL3" s="206"/>
      <c r="CM3" s="206"/>
      <c r="CN3" s="206"/>
      <c r="CO3" s="206"/>
      <c r="CP3" s="206"/>
      <c r="CQ3" s="207"/>
      <c r="CR3" s="4"/>
      <c r="CS3" s="1"/>
      <c r="CT3" s="205"/>
      <c r="CU3" s="206"/>
      <c r="CV3" s="206"/>
      <c r="CW3" s="206"/>
      <c r="CX3" s="206"/>
      <c r="CY3" s="206"/>
      <c r="CZ3" s="206"/>
      <c r="DA3" s="206"/>
      <c r="DB3" s="206"/>
      <c r="DC3" s="207"/>
      <c r="DD3" s="4"/>
      <c r="DE3" s="1"/>
      <c r="DF3" s="205"/>
      <c r="DG3" s="206"/>
      <c r="DH3" s="206"/>
      <c r="DI3" s="206"/>
      <c r="DJ3" s="206"/>
      <c r="DK3" s="206"/>
      <c r="DL3" s="206"/>
      <c r="DM3" s="206"/>
      <c r="DN3" s="206"/>
      <c r="DO3" s="207"/>
      <c r="DP3" s="4"/>
      <c r="DQ3" s="1"/>
      <c r="DR3" s="205"/>
      <c r="DS3" s="206"/>
      <c r="DT3" s="206"/>
      <c r="DU3" s="206"/>
      <c r="DV3" s="206"/>
      <c r="DW3" s="206"/>
      <c r="DX3" s="206"/>
      <c r="DY3" s="206"/>
      <c r="DZ3" s="206"/>
      <c r="EA3" s="207"/>
      <c r="EB3" s="4"/>
      <c r="EC3" s="1"/>
      <c r="ED3" s="205"/>
      <c r="EE3" s="206"/>
      <c r="EF3" s="206"/>
      <c r="EG3" s="206"/>
      <c r="EH3" s="206"/>
      <c r="EI3" s="206"/>
      <c r="EJ3" s="206"/>
      <c r="EK3" s="206"/>
      <c r="EL3" s="206"/>
      <c r="EM3" s="207"/>
      <c r="EN3" s="4"/>
      <c r="EO3" s="1"/>
      <c r="EP3" s="1"/>
      <c r="EQ3" s="1"/>
      <c r="ER3" s="1"/>
      <c r="ES3" s="1"/>
      <c r="ET3" s="1"/>
    </row>
    <row r="4" spans="1:150" ht="34.5" customHeight="1">
      <c r="A4" s="1"/>
      <c r="B4" s="208" t="s">
        <v>37</v>
      </c>
      <c r="C4" s="208"/>
      <c r="D4" s="208"/>
      <c r="E4" s="208"/>
      <c r="F4" s="208"/>
      <c r="G4" s="209" t="s">
        <v>68</v>
      </c>
      <c r="H4" s="209"/>
      <c r="I4" s="209"/>
      <c r="J4" s="209"/>
      <c r="K4" s="209"/>
      <c r="L4" s="4"/>
      <c r="M4" s="1"/>
      <c r="N4" s="208" t="s">
        <v>37</v>
      </c>
      <c r="O4" s="208"/>
      <c r="P4" s="208"/>
      <c r="Q4" s="208"/>
      <c r="R4" s="208"/>
      <c r="S4" s="209" t="s">
        <v>68</v>
      </c>
      <c r="T4" s="209"/>
      <c r="U4" s="209"/>
      <c r="V4" s="209"/>
      <c r="W4" s="209"/>
      <c r="X4" s="4"/>
      <c r="Y4" s="1"/>
      <c r="Z4" s="208" t="s">
        <v>37</v>
      </c>
      <c r="AA4" s="208"/>
      <c r="AB4" s="208"/>
      <c r="AC4" s="208"/>
      <c r="AD4" s="208"/>
      <c r="AE4" s="209" t="s">
        <v>68</v>
      </c>
      <c r="AF4" s="209"/>
      <c r="AG4" s="209"/>
      <c r="AH4" s="209"/>
      <c r="AI4" s="209"/>
      <c r="AJ4" s="4"/>
      <c r="AK4" s="1"/>
      <c r="AL4" s="208" t="s">
        <v>37</v>
      </c>
      <c r="AM4" s="208"/>
      <c r="AN4" s="208"/>
      <c r="AO4" s="208"/>
      <c r="AP4" s="208"/>
      <c r="AQ4" s="209" t="s">
        <v>68</v>
      </c>
      <c r="AR4" s="209"/>
      <c r="AS4" s="209"/>
      <c r="AT4" s="209"/>
      <c r="AU4" s="209"/>
      <c r="AV4" s="4"/>
      <c r="AW4" s="1"/>
      <c r="AX4" s="208" t="s">
        <v>37</v>
      </c>
      <c r="AY4" s="208"/>
      <c r="AZ4" s="208"/>
      <c r="BA4" s="208"/>
      <c r="BB4" s="208"/>
      <c r="BC4" s="209" t="s">
        <v>68</v>
      </c>
      <c r="BD4" s="209"/>
      <c r="BE4" s="209"/>
      <c r="BF4" s="209"/>
      <c r="BG4" s="209"/>
      <c r="BH4" s="4"/>
      <c r="BI4" s="1"/>
      <c r="BJ4" s="208" t="s">
        <v>37</v>
      </c>
      <c r="BK4" s="208"/>
      <c r="BL4" s="208"/>
      <c r="BM4" s="208"/>
      <c r="BN4" s="208"/>
      <c r="BO4" s="209" t="s">
        <v>68</v>
      </c>
      <c r="BP4" s="209"/>
      <c r="BQ4" s="209"/>
      <c r="BR4" s="209"/>
      <c r="BS4" s="209"/>
      <c r="BT4" s="4"/>
      <c r="BU4" s="1"/>
      <c r="BV4" s="208" t="s">
        <v>37</v>
      </c>
      <c r="BW4" s="208"/>
      <c r="BX4" s="208"/>
      <c r="BY4" s="208"/>
      <c r="BZ4" s="208"/>
      <c r="CA4" s="209" t="s">
        <v>68</v>
      </c>
      <c r="CB4" s="209"/>
      <c r="CC4" s="209"/>
      <c r="CD4" s="209"/>
      <c r="CE4" s="209"/>
      <c r="CF4" s="4"/>
      <c r="CG4" s="1"/>
      <c r="CH4" s="208" t="s">
        <v>37</v>
      </c>
      <c r="CI4" s="208"/>
      <c r="CJ4" s="208"/>
      <c r="CK4" s="208"/>
      <c r="CL4" s="208"/>
      <c r="CM4" s="209" t="s">
        <v>68</v>
      </c>
      <c r="CN4" s="209"/>
      <c r="CO4" s="209"/>
      <c r="CP4" s="209"/>
      <c r="CQ4" s="209"/>
      <c r="CR4" s="4"/>
      <c r="CS4" s="1"/>
      <c r="CT4" s="208" t="s">
        <v>37</v>
      </c>
      <c r="CU4" s="208"/>
      <c r="CV4" s="208"/>
      <c r="CW4" s="208"/>
      <c r="CX4" s="208"/>
      <c r="CY4" s="209" t="s">
        <v>68</v>
      </c>
      <c r="CZ4" s="209"/>
      <c r="DA4" s="209"/>
      <c r="DB4" s="209"/>
      <c r="DC4" s="209"/>
      <c r="DD4" s="4"/>
      <c r="DE4" s="1"/>
      <c r="DF4" s="208" t="s">
        <v>37</v>
      </c>
      <c r="DG4" s="208"/>
      <c r="DH4" s="208"/>
      <c r="DI4" s="208"/>
      <c r="DJ4" s="208"/>
      <c r="DK4" s="209" t="s">
        <v>68</v>
      </c>
      <c r="DL4" s="209"/>
      <c r="DM4" s="209"/>
      <c r="DN4" s="209"/>
      <c r="DO4" s="209"/>
      <c r="DP4" s="4"/>
      <c r="DQ4" s="1"/>
      <c r="DR4" s="208" t="s">
        <v>37</v>
      </c>
      <c r="DS4" s="208"/>
      <c r="DT4" s="208"/>
      <c r="DU4" s="208"/>
      <c r="DV4" s="208"/>
      <c r="DW4" s="209" t="s">
        <v>68</v>
      </c>
      <c r="DX4" s="209"/>
      <c r="DY4" s="209"/>
      <c r="DZ4" s="209"/>
      <c r="EA4" s="209"/>
      <c r="EB4" s="4"/>
      <c r="EC4" s="1"/>
      <c r="ED4" s="208" t="s">
        <v>37</v>
      </c>
      <c r="EE4" s="208"/>
      <c r="EF4" s="208"/>
      <c r="EG4" s="208"/>
      <c r="EH4" s="208"/>
      <c r="EI4" s="209" t="s">
        <v>68</v>
      </c>
      <c r="EJ4" s="209"/>
      <c r="EK4" s="209"/>
      <c r="EL4" s="209"/>
      <c r="EM4" s="209"/>
      <c r="EN4" s="4"/>
      <c r="EO4" s="1"/>
      <c r="EP4" s="1"/>
      <c r="EQ4" s="1"/>
      <c r="ER4" s="1"/>
      <c r="ES4" s="1"/>
      <c r="ET4" s="1"/>
    </row>
    <row r="5" spans="1:150" ht="34.5" customHeight="1">
      <c r="A5" s="1"/>
      <c r="B5" s="178" t="s">
        <v>0</v>
      </c>
      <c r="C5" s="179"/>
      <c r="D5" s="179"/>
      <c r="E5" s="179"/>
      <c r="F5" s="179"/>
      <c r="G5" s="179"/>
      <c r="H5" s="179"/>
      <c r="I5" s="179"/>
      <c r="J5" s="179"/>
      <c r="K5" s="180"/>
      <c r="L5" s="6"/>
      <c r="M5" s="1"/>
      <c r="N5" s="178" t="s">
        <v>1</v>
      </c>
      <c r="O5" s="179"/>
      <c r="P5" s="179"/>
      <c r="Q5" s="179"/>
      <c r="R5" s="179"/>
      <c r="S5" s="179"/>
      <c r="T5" s="179"/>
      <c r="U5" s="179"/>
      <c r="V5" s="179"/>
      <c r="W5" s="180"/>
      <c r="X5" s="6"/>
      <c r="Y5" s="1"/>
      <c r="Z5" s="178" t="s">
        <v>4</v>
      </c>
      <c r="AA5" s="179"/>
      <c r="AB5" s="179"/>
      <c r="AC5" s="179"/>
      <c r="AD5" s="179"/>
      <c r="AE5" s="179"/>
      <c r="AF5" s="179"/>
      <c r="AG5" s="179"/>
      <c r="AH5" s="179"/>
      <c r="AI5" s="180"/>
      <c r="AJ5" s="6"/>
      <c r="AK5" s="1"/>
      <c r="AL5" s="178" t="s">
        <v>5</v>
      </c>
      <c r="AM5" s="179"/>
      <c r="AN5" s="179"/>
      <c r="AO5" s="179"/>
      <c r="AP5" s="179"/>
      <c r="AQ5" s="179"/>
      <c r="AR5" s="179"/>
      <c r="AS5" s="179"/>
      <c r="AT5" s="179"/>
      <c r="AU5" s="180"/>
      <c r="AV5" s="6"/>
      <c r="AW5" s="1"/>
      <c r="AX5" s="178" t="s">
        <v>8</v>
      </c>
      <c r="AY5" s="179"/>
      <c r="AZ5" s="179"/>
      <c r="BA5" s="179"/>
      <c r="BB5" s="179"/>
      <c r="BC5" s="179"/>
      <c r="BD5" s="179"/>
      <c r="BE5" s="179"/>
      <c r="BF5" s="179"/>
      <c r="BG5" s="180"/>
      <c r="BH5" s="6"/>
      <c r="BI5" s="1"/>
      <c r="BJ5" s="178" t="s">
        <v>9</v>
      </c>
      <c r="BK5" s="179"/>
      <c r="BL5" s="179"/>
      <c r="BM5" s="179"/>
      <c r="BN5" s="179"/>
      <c r="BO5" s="179"/>
      <c r="BP5" s="179"/>
      <c r="BQ5" s="179"/>
      <c r="BR5" s="179"/>
      <c r="BS5" s="180"/>
      <c r="BT5" s="6"/>
      <c r="BU5" s="1"/>
      <c r="BV5" s="178" t="s">
        <v>12</v>
      </c>
      <c r="BW5" s="179"/>
      <c r="BX5" s="179"/>
      <c r="BY5" s="179"/>
      <c r="BZ5" s="179"/>
      <c r="CA5" s="179"/>
      <c r="CB5" s="179"/>
      <c r="CC5" s="179"/>
      <c r="CD5" s="179"/>
      <c r="CE5" s="180"/>
      <c r="CF5" s="6"/>
      <c r="CG5" s="1"/>
      <c r="CH5" s="178" t="s">
        <v>13</v>
      </c>
      <c r="CI5" s="179"/>
      <c r="CJ5" s="179"/>
      <c r="CK5" s="179"/>
      <c r="CL5" s="179"/>
      <c r="CM5" s="179"/>
      <c r="CN5" s="179"/>
      <c r="CO5" s="179"/>
      <c r="CP5" s="179"/>
      <c r="CQ5" s="180"/>
      <c r="CR5" s="6"/>
      <c r="CS5" s="1"/>
      <c r="CT5" s="178" t="s">
        <v>16</v>
      </c>
      <c r="CU5" s="179"/>
      <c r="CV5" s="179"/>
      <c r="CW5" s="179"/>
      <c r="CX5" s="179"/>
      <c r="CY5" s="179"/>
      <c r="CZ5" s="179"/>
      <c r="DA5" s="179"/>
      <c r="DB5" s="179"/>
      <c r="DC5" s="180"/>
      <c r="DD5" s="6"/>
      <c r="DE5" s="1"/>
      <c r="DF5" s="178" t="s">
        <v>17</v>
      </c>
      <c r="DG5" s="179"/>
      <c r="DH5" s="179"/>
      <c r="DI5" s="179"/>
      <c r="DJ5" s="179"/>
      <c r="DK5" s="179"/>
      <c r="DL5" s="179"/>
      <c r="DM5" s="179"/>
      <c r="DN5" s="179"/>
      <c r="DO5" s="180"/>
      <c r="DP5" s="6"/>
      <c r="DQ5" s="1"/>
      <c r="DR5" s="178"/>
      <c r="DS5" s="179"/>
      <c r="DT5" s="179"/>
      <c r="DU5" s="179"/>
      <c r="DV5" s="179"/>
      <c r="DW5" s="179"/>
      <c r="DX5" s="179"/>
      <c r="DY5" s="179"/>
      <c r="DZ5" s="179"/>
      <c r="EA5" s="180"/>
      <c r="EB5" s="6"/>
      <c r="EC5" s="1"/>
      <c r="ED5" s="178"/>
      <c r="EE5" s="179"/>
      <c r="EF5" s="179"/>
      <c r="EG5" s="179"/>
      <c r="EH5" s="179"/>
      <c r="EI5" s="179"/>
      <c r="EJ5" s="179"/>
      <c r="EK5" s="179"/>
      <c r="EL5" s="179"/>
      <c r="EM5" s="180"/>
      <c r="EN5" s="6"/>
      <c r="EO5" s="1"/>
      <c r="EP5" s="1"/>
      <c r="EQ5" s="1"/>
      <c r="ER5" s="1"/>
      <c r="ES5" s="1"/>
      <c r="ET5" s="1"/>
    </row>
    <row r="6" spans="1:150" ht="34.5" customHeight="1">
      <c r="A6" s="1"/>
      <c r="B6" s="183" t="s">
        <v>69</v>
      </c>
      <c r="C6" s="184"/>
      <c r="D6" s="181">
        <f>'feuille rencontre'!D12</f>
        <v>0</v>
      </c>
      <c r="E6" s="181"/>
      <c r="F6" s="181"/>
      <c r="G6" s="181"/>
      <c r="H6" s="181"/>
      <c r="I6" s="181"/>
      <c r="J6" s="181"/>
      <c r="K6" s="182"/>
      <c r="L6" s="7"/>
      <c r="M6" s="1"/>
      <c r="N6" s="183" t="s">
        <v>69</v>
      </c>
      <c r="O6" s="184"/>
      <c r="P6" s="181">
        <f>N29</f>
        <v>0</v>
      </c>
      <c r="Q6" s="181"/>
      <c r="R6" s="181"/>
      <c r="S6" s="181"/>
      <c r="T6" s="181"/>
      <c r="U6" s="181"/>
      <c r="V6" s="181"/>
      <c r="W6" s="182"/>
      <c r="X6" s="7"/>
      <c r="Y6" s="1"/>
      <c r="Z6" s="183" t="s">
        <v>69</v>
      </c>
      <c r="AA6" s="184"/>
      <c r="AB6" s="181">
        <f>B26</f>
        <v>0</v>
      </c>
      <c r="AC6" s="181"/>
      <c r="AD6" s="181"/>
      <c r="AE6" s="181"/>
      <c r="AF6" s="181"/>
      <c r="AG6" s="181"/>
      <c r="AH6" s="181"/>
      <c r="AI6" s="182"/>
      <c r="AJ6" s="7"/>
      <c r="AK6" s="1"/>
      <c r="AL6" s="183" t="s">
        <v>69</v>
      </c>
      <c r="AM6" s="184"/>
      <c r="AN6" s="181">
        <f>B29</f>
        <v>0</v>
      </c>
      <c r="AO6" s="181"/>
      <c r="AP6" s="181"/>
      <c r="AQ6" s="181"/>
      <c r="AR6" s="181"/>
      <c r="AS6" s="181"/>
      <c r="AT6" s="181"/>
      <c r="AU6" s="182"/>
      <c r="AV6" s="7"/>
      <c r="AW6" s="1"/>
      <c r="AX6" s="183" t="s">
        <v>69</v>
      </c>
      <c r="AY6" s="184"/>
      <c r="AZ6" s="181"/>
      <c r="BA6" s="181"/>
      <c r="BB6" s="181"/>
      <c r="BC6" s="181"/>
      <c r="BD6" s="181"/>
      <c r="BE6" s="181"/>
      <c r="BF6" s="181"/>
      <c r="BG6" s="182"/>
      <c r="BH6" s="7"/>
      <c r="BI6" s="1"/>
      <c r="BJ6" s="183" t="s">
        <v>69</v>
      </c>
      <c r="BK6" s="184"/>
      <c r="BL6" s="181"/>
      <c r="BM6" s="181"/>
      <c r="BN6" s="181"/>
      <c r="BO6" s="181"/>
      <c r="BP6" s="181"/>
      <c r="BQ6" s="181"/>
      <c r="BR6" s="181"/>
      <c r="BS6" s="182"/>
      <c r="BT6" s="7"/>
      <c r="BU6" s="1"/>
      <c r="BV6" s="183" t="s">
        <v>69</v>
      </c>
      <c r="BW6" s="184"/>
      <c r="BX6" s="181">
        <f>AX29</f>
        <v>0</v>
      </c>
      <c r="BY6" s="181"/>
      <c r="BZ6" s="181"/>
      <c r="CA6" s="181"/>
      <c r="CB6" s="181"/>
      <c r="CC6" s="181"/>
      <c r="CD6" s="181"/>
      <c r="CE6" s="182"/>
      <c r="CF6" s="7"/>
      <c r="CG6" s="1"/>
      <c r="CH6" s="183" t="s">
        <v>69</v>
      </c>
      <c r="CI6" s="184"/>
      <c r="CJ6" s="181">
        <f>BJ26</f>
        <v>0</v>
      </c>
      <c r="CK6" s="181"/>
      <c r="CL6" s="181"/>
      <c r="CM6" s="181"/>
      <c r="CN6" s="181"/>
      <c r="CO6" s="181"/>
      <c r="CP6" s="181"/>
      <c r="CQ6" s="182"/>
      <c r="CR6" s="7"/>
      <c r="CS6" s="1"/>
      <c r="CT6" s="183" t="s">
        <v>69</v>
      </c>
      <c r="CU6" s="184"/>
      <c r="CV6" s="181">
        <f>CH29</f>
        <v>0</v>
      </c>
      <c r="CW6" s="181"/>
      <c r="CX6" s="181"/>
      <c r="CY6" s="181"/>
      <c r="CZ6" s="181"/>
      <c r="DA6" s="181"/>
      <c r="DB6" s="181"/>
      <c r="DC6" s="182"/>
      <c r="DD6" s="7"/>
      <c r="DE6" s="1"/>
      <c r="DF6" s="183" t="s">
        <v>69</v>
      </c>
      <c r="DG6" s="184"/>
      <c r="DH6" s="181">
        <f>CH26</f>
        <v>0</v>
      </c>
      <c r="DI6" s="181"/>
      <c r="DJ6" s="181"/>
      <c r="DK6" s="181"/>
      <c r="DL6" s="181"/>
      <c r="DM6" s="181"/>
      <c r="DN6" s="181"/>
      <c r="DO6" s="182"/>
      <c r="DP6" s="7"/>
      <c r="DQ6" s="1"/>
      <c r="DR6" s="183" t="s">
        <v>69</v>
      </c>
      <c r="DS6" s="184"/>
      <c r="DT6" s="181"/>
      <c r="DU6" s="181"/>
      <c r="DV6" s="181"/>
      <c r="DW6" s="181"/>
      <c r="DX6" s="181"/>
      <c r="DY6" s="181"/>
      <c r="DZ6" s="181"/>
      <c r="EA6" s="182"/>
      <c r="EB6" s="7"/>
      <c r="EC6" s="1"/>
      <c r="ED6" s="183" t="s">
        <v>69</v>
      </c>
      <c r="EE6" s="184"/>
      <c r="EF6" s="181"/>
      <c r="EG6" s="181"/>
      <c r="EH6" s="181"/>
      <c r="EI6" s="181"/>
      <c r="EJ6" s="181"/>
      <c r="EK6" s="181"/>
      <c r="EL6" s="181"/>
      <c r="EM6" s="182"/>
      <c r="EN6" s="7"/>
      <c r="EO6" s="1"/>
      <c r="EP6" s="1"/>
      <c r="EQ6" s="1"/>
      <c r="ER6" s="1"/>
      <c r="ES6" s="1"/>
      <c r="ET6" s="1"/>
    </row>
    <row r="7" spans="1:150" ht="24.75" customHeight="1">
      <c r="A7" s="1"/>
      <c r="B7" s="188" t="s">
        <v>55</v>
      </c>
      <c r="C7" s="188"/>
      <c r="D7" s="188"/>
      <c r="E7" s="42" t="s">
        <v>67</v>
      </c>
      <c r="F7" s="43" t="s">
        <v>65</v>
      </c>
      <c r="G7" s="44">
        <v>1</v>
      </c>
      <c r="H7" s="44">
        <v>2</v>
      </c>
      <c r="I7" s="44">
        <v>3</v>
      </c>
      <c r="J7" s="44">
        <v>4</v>
      </c>
      <c r="K7" s="44">
        <v>5</v>
      </c>
      <c r="L7" s="7"/>
      <c r="M7" s="1"/>
      <c r="N7" s="188" t="s">
        <v>55</v>
      </c>
      <c r="O7" s="188"/>
      <c r="P7" s="188"/>
      <c r="Q7" s="42" t="s">
        <v>67</v>
      </c>
      <c r="R7" s="43" t="s">
        <v>65</v>
      </c>
      <c r="S7" s="44">
        <v>1</v>
      </c>
      <c r="T7" s="44">
        <v>2</v>
      </c>
      <c r="U7" s="44">
        <v>3</v>
      </c>
      <c r="V7" s="44">
        <v>4</v>
      </c>
      <c r="W7" s="44">
        <v>5</v>
      </c>
      <c r="X7" s="7"/>
      <c r="Y7" s="1"/>
      <c r="Z7" s="188" t="s">
        <v>55</v>
      </c>
      <c r="AA7" s="188"/>
      <c r="AB7" s="188"/>
      <c r="AC7" s="42" t="s">
        <v>67</v>
      </c>
      <c r="AD7" s="43" t="s">
        <v>65</v>
      </c>
      <c r="AE7" s="44">
        <v>1</v>
      </c>
      <c r="AF7" s="44">
        <v>2</v>
      </c>
      <c r="AG7" s="44">
        <v>3</v>
      </c>
      <c r="AH7" s="44">
        <v>4</v>
      </c>
      <c r="AI7" s="44">
        <v>5</v>
      </c>
      <c r="AJ7" s="7"/>
      <c r="AK7" s="1"/>
      <c r="AL7" s="188" t="s">
        <v>55</v>
      </c>
      <c r="AM7" s="188"/>
      <c r="AN7" s="188"/>
      <c r="AO7" s="42" t="s">
        <v>67</v>
      </c>
      <c r="AP7" s="43" t="s">
        <v>65</v>
      </c>
      <c r="AQ7" s="44">
        <v>1</v>
      </c>
      <c r="AR7" s="44">
        <v>2</v>
      </c>
      <c r="AS7" s="44">
        <v>3</v>
      </c>
      <c r="AT7" s="44">
        <v>4</v>
      </c>
      <c r="AU7" s="44">
        <v>5</v>
      </c>
      <c r="AV7" s="7"/>
      <c r="AW7" s="1"/>
      <c r="AX7" s="188" t="s">
        <v>55</v>
      </c>
      <c r="AY7" s="188"/>
      <c r="AZ7" s="188"/>
      <c r="BA7" s="42" t="s">
        <v>67</v>
      </c>
      <c r="BB7" s="43" t="s">
        <v>65</v>
      </c>
      <c r="BC7" s="44">
        <v>1</v>
      </c>
      <c r="BD7" s="44">
        <v>2</v>
      </c>
      <c r="BE7" s="44">
        <v>3</v>
      </c>
      <c r="BF7" s="44">
        <v>4</v>
      </c>
      <c r="BG7" s="44">
        <v>5</v>
      </c>
      <c r="BH7" s="7"/>
      <c r="BI7" s="1"/>
      <c r="BJ7" s="188" t="s">
        <v>55</v>
      </c>
      <c r="BK7" s="188"/>
      <c r="BL7" s="188"/>
      <c r="BM7" s="42" t="s">
        <v>67</v>
      </c>
      <c r="BN7" s="43" t="s">
        <v>65</v>
      </c>
      <c r="BO7" s="44">
        <v>1</v>
      </c>
      <c r="BP7" s="44">
        <v>2</v>
      </c>
      <c r="BQ7" s="44">
        <v>3</v>
      </c>
      <c r="BR7" s="44">
        <v>4</v>
      </c>
      <c r="BS7" s="44">
        <v>5</v>
      </c>
      <c r="BT7" s="7"/>
      <c r="BU7" s="1"/>
      <c r="BV7" s="188" t="s">
        <v>55</v>
      </c>
      <c r="BW7" s="188"/>
      <c r="BX7" s="188"/>
      <c r="BY7" s="42" t="s">
        <v>67</v>
      </c>
      <c r="BZ7" s="43" t="s">
        <v>65</v>
      </c>
      <c r="CA7" s="44">
        <v>1</v>
      </c>
      <c r="CB7" s="44">
        <v>2</v>
      </c>
      <c r="CC7" s="44">
        <v>3</v>
      </c>
      <c r="CD7" s="44">
        <v>4</v>
      </c>
      <c r="CE7" s="44">
        <v>5</v>
      </c>
      <c r="CF7" s="7"/>
      <c r="CG7" s="1"/>
      <c r="CH7" s="188" t="s">
        <v>55</v>
      </c>
      <c r="CI7" s="188"/>
      <c r="CJ7" s="188"/>
      <c r="CK7" s="42" t="s">
        <v>67</v>
      </c>
      <c r="CL7" s="43" t="s">
        <v>65</v>
      </c>
      <c r="CM7" s="44">
        <v>1</v>
      </c>
      <c r="CN7" s="44">
        <v>2</v>
      </c>
      <c r="CO7" s="44">
        <v>3</v>
      </c>
      <c r="CP7" s="44">
        <v>4</v>
      </c>
      <c r="CQ7" s="44">
        <v>5</v>
      </c>
      <c r="CR7" s="7"/>
      <c r="CS7" s="1"/>
      <c r="CT7" s="188" t="s">
        <v>55</v>
      </c>
      <c r="CU7" s="188"/>
      <c r="CV7" s="188"/>
      <c r="CW7" s="42" t="s">
        <v>67</v>
      </c>
      <c r="CX7" s="43" t="s">
        <v>65</v>
      </c>
      <c r="CY7" s="44">
        <v>1</v>
      </c>
      <c r="CZ7" s="44">
        <v>2</v>
      </c>
      <c r="DA7" s="44">
        <v>3</v>
      </c>
      <c r="DB7" s="44">
        <v>4</v>
      </c>
      <c r="DC7" s="44">
        <v>5</v>
      </c>
      <c r="DD7" s="7"/>
      <c r="DE7" s="1"/>
      <c r="DF7" s="188" t="s">
        <v>55</v>
      </c>
      <c r="DG7" s="188"/>
      <c r="DH7" s="188"/>
      <c r="DI7" s="42" t="s">
        <v>67</v>
      </c>
      <c r="DJ7" s="43" t="s">
        <v>65</v>
      </c>
      <c r="DK7" s="44">
        <v>1</v>
      </c>
      <c r="DL7" s="44">
        <v>2</v>
      </c>
      <c r="DM7" s="44">
        <v>3</v>
      </c>
      <c r="DN7" s="44">
        <v>4</v>
      </c>
      <c r="DO7" s="44">
        <v>5</v>
      </c>
      <c r="DP7" s="7"/>
      <c r="DQ7" s="1"/>
      <c r="DR7" s="188" t="s">
        <v>55</v>
      </c>
      <c r="DS7" s="188"/>
      <c r="DT7" s="188"/>
      <c r="DU7" s="42" t="s">
        <v>67</v>
      </c>
      <c r="DV7" s="43" t="s">
        <v>65</v>
      </c>
      <c r="DW7" s="44">
        <v>1</v>
      </c>
      <c r="DX7" s="44">
        <v>2</v>
      </c>
      <c r="DY7" s="44">
        <v>3</v>
      </c>
      <c r="DZ7" s="44">
        <v>4</v>
      </c>
      <c r="EA7" s="44">
        <v>5</v>
      </c>
      <c r="EB7" s="7"/>
      <c r="EC7" s="1"/>
      <c r="ED7" s="188" t="s">
        <v>55</v>
      </c>
      <c r="EE7" s="188"/>
      <c r="EF7" s="188"/>
      <c r="EG7" s="42" t="s">
        <v>67</v>
      </c>
      <c r="EH7" s="43" t="s">
        <v>65</v>
      </c>
      <c r="EI7" s="44">
        <v>1</v>
      </c>
      <c r="EJ7" s="44">
        <v>2</v>
      </c>
      <c r="EK7" s="44">
        <v>3</v>
      </c>
      <c r="EL7" s="44">
        <v>4</v>
      </c>
      <c r="EM7" s="44">
        <v>5</v>
      </c>
      <c r="EN7" s="7"/>
      <c r="EO7" s="1"/>
      <c r="EP7" s="1"/>
      <c r="EQ7" s="1"/>
      <c r="ER7" s="1"/>
      <c r="ES7" s="1"/>
      <c r="ET7" s="1"/>
    </row>
    <row r="8" spans="1:150" ht="24.75" customHeight="1">
      <c r="A8" s="1"/>
      <c r="B8" s="223" t="s">
        <v>70</v>
      </c>
      <c r="C8" s="223"/>
      <c r="D8" s="223"/>
      <c r="E8" s="223"/>
      <c r="F8" s="223"/>
      <c r="G8" s="9"/>
      <c r="H8" s="9"/>
      <c r="I8" s="9"/>
      <c r="J8" s="9"/>
      <c r="K8" s="9"/>
      <c r="L8" s="10"/>
      <c r="M8" s="1"/>
      <c r="N8" s="223" t="s">
        <v>70</v>
      </c>
      <c r="O8" s="223"/>
      <c r="P8" s="223"/>
      <c r="Q8" s="223"/>
      <c r="R8" s="223"/>
      <c r="S8" s="9"/>
      <c r="T8" s="9"/>
      <c r="U8" s="9"/>
      <c r="V8" s="9"/>
      <c r="W8" s="9"/>
      <c r="X8" s="10"/>
      <c r="Y8" s="1"/>
      <c r="Z8" s="223" t="s">
        <v>70</v>
      </c>
      <c r="AA8" s="223"/>
      <c r="AB8" s="223"/>
      <c r="AC8" s="223"/>
      <c r="AD8" s="223"/>
      <c r="AE8" s="9"/>
      <c r="AF8" s="9"/>
      <c r="AG8" s="9"/>
      <c r="AH8" s="9"/>
      <c r="AI8" s="9"/>
      <c r="AJ8" s="10"/>
      <c r="AK8" s="1"/>
      <c r="AL8" s="223" t="s">
        <v>70</v>
      </c>
      <c r="AM8" s="223"/>
      <c r="AN8" s="223"/>
      <c r="AO8" s="223"/>
      <c r="AP8" s="223"/>
      <c r="AQ8" s="9"/>
      <c r="AR8" s="9"/>
      <c r="AS8" s="9"/>
      <c r="AT8" s="9"/>
      <c r="AU8" s="9"/>
      <c r="AV8" s="10"/>
      <c r="AW8" s="1"/>
      <c r="AX8" s="223" t="s">
        <v>70</v>
      </c>
      <c r="AY8" s="223"/>
      <c r="AZ8" s="223"/>
      <c r="BA8" s="223"/>
      <c r="BB8" s="223"/>
      <c r="BC8" s="9"/>
      <c r="BD8" s="9"/>
      <c r="BE8" s="9"/>
      <c r="BF8" s="9"/>
      <c r="BG8" s="9"/>
      <c r="BH8" s="10"/>
      <c r="BI8" s="1"/>
      <c r="BJ8" s="223" t="s">
        <v>70</v>
      </c>
      <c r="BK8" s="223"/>
      <c r="BL8" s="223"/>
      <c r="BM8" s="223"/>
      <c r="BN8" s="223"/>
      <c r="BO8" s="9"/>
      <c r="BP8" s="9"/>
      <c r="BQ8" s="9"/>
      <c r="BR8" s="9"/>
      <c r="BS8" s="9"/>
      <c r="BT8" s="10"/>
      <c r="BU8" s="1"/>
      <c r="BV8" s="223" t="s">
        <v>70</v>
      </c>
      <c r="BW8" s="223"/>
      <c r="BX8" s="223"/>
      <c r="BY8" s="223"/>
      <c r="BZ8" s="223"/>
      <c r="CA8" s="9"/>
      <c r="CB8" s="9"/>
      <c r="CC8" s="9"/>
      <c r="CD8" s="9"/>
      <c r="CE8" s="9"/>
      <c r="CF8" s="10"/>
      <c r="CG8" s="1"/>
      <c r="CH8" s="223" t="s">
        <v>70</v>
      </c>
      <c r="CI8" s="223"/>
      <c r="CJ8" s="223"/>
      <c r="CK8" s="223"/>
      <c r="CL8" s="223"/>
      <c r="CM8" s="9"/>
      <c r="CN8" s="9"/>
      <c r="CO8" s="9"/>
      <c r="CP8" s="9"/>
      <c r="CQ8" s="9"/>
      <c r="CR8" s="10"/>
      <c r="CS8" s="1"/>
      <c r="CT8" s="223" t="s">
        <v>70</v>
      </c>
      <c r="CU8" s="223"/>
      <c r="CV8" s="223"/>
      <c r="CW8" s="223"/>
      <c r="CX8" s="223"/>
      <c r="CY8" s="9"/>
      <c r="CZ8" s="9"/>
      <c r="DA8" s="9"/>
      <c r="DB8" s="9"/>
      <c r="DC8" s="9"/>
      <c r="DD8" s="10"/>
      <c r="DE8" s="1"/>
      <c r="DF8" s="223" t="s">
        <v>70</v>
      </c>
      <c r="DG8" s="223"/>
      <c r="DH8" s="223"/>
      <c r="DI8" s="223"/>
      <c r="DJ8" s="223"/>
      <c r="DK8" s="9"/>
      <c r="DL8" s="9"/>
      <c r="DM8" s="9"/>
      <c r="DN8" s="9"/>
      <c r="DO8" s="9"/>
      <c r="DP8" s="10"/>
      <c r="DQ8" s="1"/>
      <c r="DR8" s="223" t="s">
        <v>70</v>
      </c>
      <c r="DS8" s="223"/>
      <c r="DT8" s="223"/>
      <c r="DU8" s="223"/>
      <c r="DV8" s="223"/>
      <c r="DW8" s="9"/>
      <c r="DX8" s="9"/>
      <c r="DY8" s="9"/>
      <c r="DZ8" s="9"/>
      <c r="EA8" s="9"/>
      <c r="EB8" s="10"/>
      <c r="EC8" s="1"/>
      <c r="ED8" s="223" t="s">
        <v>70</v>
      </c>
      <c r="EE8" s="223"/>
      <c r="EF8" s="223"/>
      <c r="EG8" s="223"/>
      <c r="EH8" s="223"/>
      <c r="EI8" s="9"/>
      <c r="EJ8" s="9"/>
      <c r="EK8" s="9"/>
      <c r="EL8" s="9"/>
      <c r="EM8" s="9"/>
      <c r="EN8" s="10"/>
      <c r="EO8" s="1"/>
      <c r="EP8" s="1"/>
      <c r="EQ8" s="1"/>
      <c r="ER8" s="1"/>
      <c r="ES8" s="1"/>
      <c r="ET8" s="1"/>
    </row>
    <row r="9" spans="1:150" ht="75" customHeight="1">
      <c r="A9" s="1"/>
      <c r="B9" s="176">
        <f>'feuille rencontre'!D9</f>
        <v>0</v>
      </c>
      <c r="C9" s="176"/>
      <c r="D9" s="176"/>
      <c r="E9" s="176"/>
      <c r="F9" s="176"/>
      <c r="G9" s="11"/>
      <c r="H9" s="11"/>
      <c r="I9" s="11"/>
      <c r="J9" s="11"/>
      <c r="K9" s="11"/>
      <c r="L9" s="4"/>
      <c r="M9" s="1"/>
      <c r="N9" s="176">
        <f>'feuille rencontre'!D10</f>
        <v>0</v>
      </c>
      <c r="O9" s="176"/>
      <c r="P9" s="176"/>
      <c r="Q9" s="176"/>
      <c r="R9" s="176"/>
      <c r="S9" s="11"/>
      <c r="T9" s="11"/>
      <c r="U9" s="11"/>
      <c r="V9" s="11"/>
      <c r="W9" s="11"/>
      <c r="X9" s="4"/>
      <c r="Y9" s="1"/>
      <c r="Z9" s="176">
        <f>B9</f>
        <v>0</v>
      </c>
      <c r="AA9" s="176"/>
      <c r="AB9" s="176"/>
      <c r="AC9" s="176"/>
      <c r="AD9" s="176"/>
      <c r="AE9" s="11"/>
      <c r="AF9" s="11"/>
      <c r="AG9" s="11"/>
      <c r="AH9" s="11"/>
      <c r="AI9" s="11"/>
      <c r="AJ9" s="4"/>
      <c r="AK9" s="1"/>
      <c r="AL9" s="176">
        <f>N9</f>
        <v>0</v>
      </c>
      <c r="AM9" s="176"/>
      <c r="AN9" s="176"/>
      <c r="AO9" s="176"/>
      <c r="AP9" s="176"/>
      <c r="AQ9" s="11"/>
      <c r="AR9" s="11"/>
      <c r="AS9" s="11"/>
      <c r="AT9" s="11"/>
      <c r="AU9" s="11"/>
      <c r="AV9" s="4"/>
      <c r="AW9" s="1"/>
      <c r="AX9" s="281" t="str">
        <f>CONCATENATE('feuille rencontre'!H25," et ",'feuille rencontre'!J25)</f>
        <v> et </v>
      </c>
      <c r="AY9" s="281"/>
      <c r="AZ9" s="281"/>
      <c r="BA9" s="281"/>
      <c r="BB9" s="281"/>
      <c r="BC9" s="11"/>
      <c r="BD9" s="11"/>
      <c r="BE9" s="11"/>
      <c r="BF9" s="11"/>
      <c r="BG9" s="11"/>
      <c r="BH9" s="4"/>
      <c r="BI9" s="1"/>
      <c r="BJ9" s="281" t="str">
        <f>CONCATENATE('feuille rencontre'!H26," et ",'feuille rencontre'!J26)</f>
        <v> et </v>
      </c>
      <c r="BK9" s="281"/>
      <c r="BL9" s="281"/>
      <c r="BM9" s="281"/>
      <c r="BN9" s="281"/>
      <c r="BO9" s="11"/>
      <c r="BP9" s="11"/>
      <c r="BQ9" s="11"/>
      <c r="BR9" s="11"/>
      <c r="BS9" s="11"/>
      <c r="BT9" s="4"/>
      <c r="BU9" s="1"/>
      <c r="BV9" s="176">
        <f>B9</f>
        <v>0</v>
      </c>
      <c r="BW9" s="176"/>
      <c r="BX9" s="176"/>
      <c r="BY9" s="176"/>
      <c r="BZ9" s="176"/>
      <c r="CA9" s="11"/>
      <c r="CB9" s="11"/>
      <c r="CC9" s="11"/>
      <c r="CD9" s="11"/>
      <c r="CE9" s="11"/>
      <c r="CF9" s="4"/>
      <c r="CG9" s="1"/>
      <c r="CH9" s="176">
        <f>N9</f>
        <v>0</v>
      </c>
      <c r="CI9" s="176"/>
      <c r="CJ9" s="176"/>
      <c r="CK9" s="176"/>
      <c r="CL9" s="176"/>
      <c r="CM9" s="11"/>
      <c r="CN9" s="11"/>
      <c r="CO9" s="11"/>
      <c r="CP9" s="11"/>
      <c r="CQ9" s="11"/>
      <c r="CR9" s="4"/>
      <c r="CS9" s="1"/>
      <c r="CT9" s="176">
        <f>B9</f>
        <v>0</v>
      </c>
      <c r="CU9" s="176"/>
      <c r="CV9" s="176"/>
      <c r="CW9" s="176"/>
      <c r="CX9" s="176"/>
      <c r="CY9" s="11"/>
      <c r="CZ9" s="11"/>
      <c r="DA9" s="11"/>
      <c r="DB9" s="11"/>
      <c r="DC9" s="11"/>
      <c r="DD9" s="4"/>
      <c r="DE9" s="1"/>
      <c r="DF9" s="176">
        <f>CH9</f>
        <v>0</v>
      </c>
      <c r="DG9" s="176"/>
      <c r="DH9" s="176"/>
      <c r="DI9" s="176"/>
      <c r="DJ9" s="176"/>
      <c r="DK9" s="11"/>
      <c r="DL9" s="11"/>
      <c r="DM9" s="11"/>
      <c r="DN9" s="11"/>
      <c r="DO9" s="11"/>
      <c r="DP9" s="4"/>
      <c r="DQ9" s="1"/>
      <c r="DR9" s="176"/>
      <c r="DS9" s="176"/>
      <c r="DT9" s="176"/>
      <c r="DU9" s="176"/>
      <c r="DV9" s="176"/>
      <c r="DW9" s="11"/>
      <c r="DX9" s="11"/>
      <c r="DY9" s="11"/>
      <c r="DZ9" s="11"/>
      <c r="EA9" s="11"/>
      <c r="EB9" s="4"/>
      <c r="EC9" s="1"/>
      <c r="ED9" s="176"/>
      <c r="EE9" s="176"/>
      <c r="EF9" s="176"/>
      <c r="EG9" s="176"/>
      <c r="EH9" s="176"/>
      <c r="EI9" s="11"/>
      <c r="EJ9" s="11"/>
      <c r="EK9" s="11"/>
      <c r="EL9" s="11"/>
      <c r="EM9" s="11"/>
      <c r="EN9" s="4"/>
      <c r="EO9" s="1"/>
      <c r="EP9" s="1"/>
      <c r="EQ9" s="1"/>
      <c r="ER9" s="1"/>
      <c r="ES9" s="1"/>
      <c r="ET9" s="1"/>
    </row>
    <row r="10" spans="1:150" ht="9.75" customHeight="1">
      <c r="A10" s="1"/>
      <c r="B10" s="177" t="s">
        <v>56</v>
      </c>
      <c r="C10" s="177"/>
      <c r="D10" s="177"/>
      <c r="E10" s="177"/>
      <c r="F10" s="177"/>
      <c r="G10" s="177"/>
      <c r="H10" s="177"/>
      <c r="I10" s="177"/>
      <c r="J10" s="177"/>
      <c r="K10" s="177"/>
      <c r="L10" s="4"/>
      <c r="M10" s="1"/>
      <c r="N10" s="177" t="s">
        <v>56</v>
      </c>
      <c r="O10" s="177"/>
      <c r="P10" s="177"/>
      <c r="Q10" s="177"/>
      <c r="R10" s="177"/>
      <c r="S10" s="177"/>
      <c r="T10" s="177"/>
      <c r="U10" s="177"/>
      <c r="V10" s="177"/>
      <c r="W10" s="177"/>
      <c r="X10" s="4"/>
      <c r="Y10" s="1"/>
      <c r="Z10" s="177" t="s">
        <v>56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4"/>
      <c r="AK10" s="1"/>
      <c r="AL10" s="177" t="s">
        <v>56</v>
      </c>
      <c r="AM10" s="177"/>
      <c r="AN10" s="177"/>
      <c r="AO10" s="177"/>
      <c r="AP10" s="177"/>
      <c r="AQ10" s="177"/>
      <c r="AR10" s="177"/>
      <c r="AS10" s="177"/>
      <c r="AT10" s="177"/>
      <c r="AU10" s="177"/>
      <c r="AV10" s="4"/>
      <c r="AW10" s="1"/>
      <c r="AX10" s="177" t="s">
        <v>56</v>
      </c>
      <c r="AY10" s="177"/>
      <c r="AZ10" s="177"/>
      <c r="BA10" s="177"/>
      <c r="BB10" s="177"/>
      <c r="BC10" s="177"/>
      <c r="BD10" s="177"/>
      <c r="BE10" s="177"/>
      <c r="BF10" s="177"/>
      <c r="BG10" s="177"/>
      <c r="BH10" s="4"/>
      <c r="BI10" s="1"/>
      <c r="BJ10" s="177" t="s">
        <v>56</v>
      </c>
      <c r="BK10" s="177"/>
      <c r="BL10" s="177"/>
      <c r="BM10" s="177"/>
      <c r="BN10" s="177"/>
      <c r="BO10" s="177"/>
      <c r="BP10" s="177"/>
      <c r="BQ10" s="177"/>
      <c r="BR10" s="177"/>
      <c r="BS10" s="177"/>
      <c r="BT10" s="4"/>
      <c r="BU10" s="1"/>
      <c r="BV10" s="177" t="s">
        <v>56</v>
      </c>
      <c r="BW10" s="177"/>
      <c r="BX10" s="177"/>
      <c r="BY10" s="177"/>
      <c r="BZ10" s="177"/>
      <c r="CA10" s="177"/>
      <c r="CB10" s="177"/>
      <c r="CC10" s="177"/>
      <c r="CD10" s="177"/>
      <c r="CE10" s="177"/>
      <c r="CF10" s="4"/>
      <c r="CG10" s="1"/>
      <c r="CH10" s="177" t="s">
        <v>56</v>
      </c>
      <c r="CI10" s="177"/>
      <c r="CJ10" s="177"/>
      <c r="CK10" s="177"/>
      <c r="CL10" s="177"/>
      <c r="CM10" s="177"/>
      <c r="CN10" s="177"/>
      <c r="CO10" s="177"/>
      <c r="CP10" s="177"/>
      <c r="CQ10" s="177"/>
      <c r="CR10" s="4"/>
      <c r="CS10" s="1"/>
      <c r="CT10" s="177" t="s">
        <v>56</v>
      </c>
      <c r="CU10" s="177"/>
      <c r="CV10" s="177"/>
      <c r="CW10" s="177"/>
      <c r="CX10" s="177"/>
      <c r="CY10" s="177"/>
      <c r="CZ10" s="177"/>
      <c r="DA10" s="177"/>
      <c r="DB10" s="177"/>
      <c r="DC10" s="177"/>
      <c r="DD10" s="4"/>
      <c r="DE10" s="1"/>
      <c r="DF10" s="177" t="s">
        <v>56</v>
      </c>
      <c r="DG10" s="177"/>
      <c r="DH10" s="177"/>
      <c r="DI10" s="177"/>
      <c r="DJ10" s="177"/>
      <c r="DK10" s="177"/>
      <c r="DL10" s="177"/>
      <c r="DM10" s="177"/>
      <c r="DN10" s="177"/>
      <c r="DO10" s="177"/>
      <c r="DP10" s="4"/>
      <c r="DQ10" s="1"/>
      <c r="DR10" s="177" t="s">
        <v>56</v>
      </c>
      <c r="DS10" s="177"/>
      <c r="DT10" s="177"/>
      <c r="DU10" s="177"/>
      <c r="DV10" s="177"/>
      <c r="DW10" s="177"/>
      <c r="DX10" s="177"/>
      <c r="DY10" s="177"/>
      <c r="DZ10" s="177"/>
      <c r="EA10" s="177"/>
      <c r="EB10" s="4"/>
      <c r="EC10" s="1"/>
      <c r="ED10" s="177" t="s">
        <v>56</v>
      </c>
      <c r="EE10" s="177"/>
      <c r="EF10" s="177"/>
      <c r="EG10" s="177"/>
      <c r="EH10" s="177"/>
      <c r="EI10" s="177"/>
      <c r="EJ10" s="177"/>
      <c r="EK10" s="177"/>
      <c r="EL10" s="177"/>
      <c r="EM10" s="177"/>
      <c r="EN10" s="4"/>
      <c r="EO10" s="1"/>
      <c r="EP10" s="1"/>
      <c r="EQ10" s="1"/>
      <c r="ER10" s="1"/>
      <c r="ES10" s="1"/>
      <c r="ET10" s="1"/>
    </row>
    <row r="11" spans="1:150" ht="9.75" customHeight="1">
      <c r="A11" s="1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4"/>
      <c r="M11" s="1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4"/>
      <c r="Y11" s="1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4"/>
      <c r="AK11" s="1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4"/>
      <c r="AW11" s="1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4"/>
      <c r="BI11" s="1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4"/>
      <c r="BU11" s="1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4"/>
      <c r="CG11" s="1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4"/>
      <c r="CS11" s="1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4"/>
      <c r="DE11" s="1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4"/>
      <c r="DQ11" s="1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4"/>
      <c r="EC11" s="1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4"/>
      <c r="EO11" s="1"/>
      <c r="EP11" s="1"/>
      <c r="EQ11" s="1"/>
      <c r="ER11" s="1"/>
      <c r="ES11" s="1"/>
      <c r="ET11" s="1"/>
    </row>
    <row r="12" spans="1:150" ht="75" customHeight="1">
      <c r="A12" s="1"/>
      <c r="B12" s="176">
        <f>'feuille rencontre'!P9</f>
        <v>0</v>
      </c>
      <c r="C12" s="176"/>
      <c r="D12" s="176"/>
      <c r="E12" s="176"/>
      <c r="F12" s="176"/>
      <c r="G12" s="8"/>
      <c r="H12" s="8"/>
      <c r="I12" s="8"/>
      <c r="J12" s="8"/>
      <c r="K12" s="8"/>
      <c r="L12" s="4"/>
      <c r="M12" s="1"/>
      <c r="N12" s="176">
        <f>'feuille rencontre'!P10</f>
        <v>0</v>
      </c>
      <c r="O12" s="176"/>
      <c r="P12" s="176"/>
      <c r="Q12" s="176"/>
      <c r="R12" s="176"/>
      <c r="S12" s="8"/>
      <c r="T12" s="8"/>
      <c r="U12" s="8"/>
      <c r="V12" s="8"/>
      <c r="W12" s="8"/>
      <c r="X12" s="4"/>
      <c r="Y12" s="1"/>
      <c r="Z12" s="176">
        <f>N12</f>
        <v>0</v>
      </c>
      <c r="AA12" s="176"/>
      <c r="AB12" s="176"/>
      <c r="AC12" s="176"/>
      <c r="AD12" s="176"/>
      <c r="AE12" s="8"/>
      <c r="AF12" s="8"/>
      <c r="AG12" s="8"/>
      <c r="AH12" s="8"/>
      <c r="AI12" s="8"/>
      <c r="AJ12" s="4"/>
      <c r="AK12" s="1"/>
      <c r="AL12" s="176">
        <f>B12</f>
        <v>0</v>
      </c>
      <c r="AM12" s="176"/>
      <c r="AN12" s="176"/>
      <c r="AO12" s="176"/>
      <c r="AP12" s="176"/>
      <c r="AQ12" s="8"/>
      <c r="AR12" s="8"/>
      <c r="AS12" s="8"/>
      <c r="AT12" s="8"/>
      <c r="AU12" s="8"/>
      <c r="AV12" s="4"/>
      <c r="AW12" s="1"/>
      <c r="AX12" s="281" t="str">
        <f>CONCATENATE('feuille rencontre'!P25," et ",'feuille rencontre'!S25)</f>
        <v> et </v>
      </c>
      <c r="AY12" s="281"/>
      <c r="AZ12" s="281"/>
      <c r="BA12" s="281"/>
      <c r="BB12" s="281"/>
      <c r="BC12" s="8"/>
      <c r="BD12" s="8"/>
      <c r="BE12" s="8"/>
      <c r="BF12" s="8"/>
      <c r="BG12" s="8"/>
      <c r="BH12" s="4"/>
      <c r="BI12" s="1"/>
      <c r="BJ12" s="281" t="str">
        <f>CONCATENATE('feuille rencontre'!P26," et ",'feuille rencontre'!S26)</f>
        <v> et </v>
      </c>
      <c r="BK12" s="281"/>
      <c r="BL12" s="281"/>
      <c r="BM12" s="281"/>
      <c r="BN12" s="281"/>
      <c r="BO12" s="8"/>
      <c r="BP12" s="8"/>
      <c r="BQ12" s="8"/>
      <c r="BR12" s="8"/>
      <c r="BS12" s="8"/>
      <c r="BT12" s="4"/>
      <c r="BU12" s="1"/>
      <c r="BV12" s="176">
        <f>'feuille rencontre'!P12</f>
        <v>0</v>
      </c>
      <c r="BW12" s="176"/>
      <c r="BX12" s="176"/>
      <c r="BY12" s="176"/>
      <c r="BZ12" s="176"/>
      <c r="CA12" s="8"/>
      <c r="CB12" s="8"/>
      <c r="CC12" s="8"/>
      <c r="CD12" s="8"/>
      <c r="CE12" s="8"/>
      <c r="CF12" s="4"/>
      <c r="CG12" s="1"/>
      <c r="CH12" s="176">
        <f>'feuille rencontre'!P11</f>
        <v>0</v>
      </c>
      <c r="CI12" s="176"/>
      <c r="CJ12" s="176"/>
      <c r="CK12" s="176"/>
      <c r="CL12" s="176"/>
      <c r="CM12" s="8"/>
      <c r="CN12" s="8"/>
      <c r="CO12" s="8"/>
      <c r="CP12" s="8"/>
      <c r="CQ12" s="8"/>
      <c r="CR12" s="4"/>
      <c r="CS12" s="1"/>
      <c r="CT12" s="176">
        <f>CH12</f>
        <v>0</v>
      </c>
      <c r="CU12" s="176"/>
      <c r="CV12" s="176"/>
      <c r="CW12" s="176"/>
      <c r="CX12" s="176"/>
      <c r="CY12" s="8"/>
      <c r="CZ12" s="8"/>
      <c r="DA12" s="8"/>
      <c r="DB12" s="8"/>
      <c r="DC12" s="8"/>
      <c r="DD12" s="4"/>
      <c r="DE12" s="1"/>
      <c r="DF12" s="176">
        <f>BV12</f>
        <v>0</v>
      </c>
      <c r="DG12" s="176"/>
      <c r="DH12" s="176"/>
      <c r="DI12" s="176"/>
      <c r="DJ12" s="176"/>
      <c r="DK12" s="8"/>
      <c r="DL12" s="8"/>
      <c r="DM12" s="8"/>
      <c r="DN12" s="8"/>
      <c r="DO12" s="8"/>
      <c r="DP12" s="4"/>
      <c r="DQ12" s="1"/>
      <c r="DR12" s="176"/>
      <c r="DS12" s="176"/>
      <c r="DT12" s="176"/>
      <c r="DU12" s="176"/>
      <c r="DV12" s="176"/>
      <c r="DW12" s="8"/>
      <c r="DX12" s="8"/>
      <c r="DY12" s="8"/>
      <c r="DZ12" s="8"/>
      <c r="EA12" s="8"/>
      <c r="EB12" s="4"/>
      <c r="EC12" s="1"/>
      <c r="ED12" s="176"/>
      <c r="EE12" s="176"/>
      <c r="EF12" s="176"/>
      <c r="EG12" s="176"/>
      <c r="EH12" s="176"/>
      <c r="EI12" s="8"/>
      <c r="EJ12" s="8"/>
      <c r="EK12" s="8"/>
      <c r="EL12" s="8"/>
      <c r="EM12" s="8"/>
      <c r="EN12" s="4"/>
      <c r="EO12" s="1"/>
      <c r="EP12" s="1"/>
      <c r="EQ12" s="1"/>
      <c r="ER12" s="1"/>
      <c r="ES12" s="1"/>
      <c r="ET12" s="1"/>
    </row>
    <row r="13" spans="1:150" s="12" customFormat="1" ht="19.5" customHeight="1">
      <c r="A13" s="4"/>
      <c r="B13" s="194"/>
      <c r="C13" s="195"/>
      <c r="D13" s="195"/>
      <c r="E13" s="195"/>
      <c r="F13" s="195"/>
      <c r="G13" s="195"/>
      <c r="H13" s="195"/>
      <c r="I13" s="195"/>
      <c r="J13" s="195"/>
      <c r="K13" s="196"/>
      <c r="L13" s="4"/>
      <c r="M13" s="4"/>
      <c r="N13" s="194"/>
      <c r="O13" s="195"/>
      <c r="P13" s="195"/>
      <c r="Q13" s="195"/>
      <c r="R13" s="195"/>
      <c r="S13" s="195"/>
      <c r="T13" s="195"/>
      <c r="U13" s="195"/>
      <c r="V13" s="195"/>
      <c r="W13" s="196"/>
      <c r="X13" s="4"/>
      <c r="Y13" s="4"/>
      <c r="Z13" s="194"/>
      <c r="AA13" s="195"/>
      <c r="AB13" s="195"/>
      <c r="AC13" s="195"/>
      <c r="AD13" s="195"/>
      <c r="AE13" s="195"/>
      <c r="AF13" s="195"/>
      <c r="AG13" s="195"/>
      <c r="AH13" s="195"/>
      <c r="AI13" s="196"/>
      <c r="AJ13" s="4"/>
      <c r="AK13" s="4"/>
      <c r="AL13" s="194"/>
      <c r="AM13" s="195"/>
      <c r="AN13" s="195"/>
      <c r="AO13" s="195"/>
      <c r="AP13" s="195"/>
      <c r="AQ13" s="195"/>
      <c r="AR13" s="195"/>
      <c r="AS13" s="195"/>
      <c r="AT13" s="195"/>
      <c r="AU13" s="196"/>
      <c r="AV13" s="4"/>
      <c r="AW13" s="4"/>
      <c r="AX13" s="194"/>
      <c r="AY13" s="195"/>
      <c r="AZ13" s="195"/>
      <c r="BA13" s="195"/>
      <c r="BB13" s="195"/>
      <c r="BC13" s="195"/>
      <c r="BD13" s="195"/>
      <c r="BE13" s="195"/>
      <c r="BF13" s="195"/>
      <c r="BG13" s="196"/>
      <c r="BH13" s="4"/>
      <c r="BI13" s="4"/>
      <c r="BJ13" s="194"/>
      <c r="BK13" s="195"/>
      <c r="BL13" s="195"/>
      <c r="BM13" s="195"/>
      <c r="BN13" s="195"/>
      <c r="BO13" s="195"/>
      <c r="BP13" s="195"/>
      <c r="BQ13" s="195"/>
      <c r="BR13" s="195"/>
      <c r="BS13" s="196"/>
      <c r="BT13" s="4"/>
      <c r="BU13" s="4"/>
      <c r="BV13" s="194"/>
      <c r="BW13" s="195"/>
      <c r="BX13" s="195"/>
      <c r="BY13" s="195"/>
      <c r="BZ13" s="195"/>
      <c r="CA13" s="195"/>
      <c r="CB13" s="195"/>
      <c r="CC13" s="195"/>
      <c r="CD13" s="195"/>
      <c r="CE13" s="196"/>
      <c r="CF13" s="4"/>
      <c r="CG13" s="4"/>
      <c r="CH13" s="194"/>
      <c r="CI13" s="195"/>
      <c r="CJ13" s="195"/>
      <c r="CK13" s="195"/>
      <c r="CL13" s="195"/>
      <c r="CM13" s="195"/>
      <c r="CN13" s="195"/>
      <c r="CO13" s="195"/>
      <c r="CP13" s="195"/>
      <c r="CQ13" s="196"/>
      <c r="CR13" s="4"/>
      <c r="CS13" s="4"/>
      <c r="CT13" s="194"/>
      <c r="CU13" s="195"/>
      <c r="CV13" s="195"/>
      <c r="CW13" s="195"/>
      <c r="CX13" s="195"/>
      <c r="CY13" s="195"/>
      <c r="CZ13" s="195"/>
      <c r="DA13" s="195"/>
      <c r="DB13" s="195"/>
      <c r="DC13" s="196"/>
      <c r="DD13" s="4"/>
      <c r="DE13" s="4"/>
      <c r="DF13" s="194"/>
      <c r="DG13" s="195"/>
      <c r="DH13" s="195"/>
      <c r="DI13" s="195"/>
      <c r="DJ13" s="195"/>
      <c r="DK13" s="195"/>
      <c r="DL13" s="195"/>
      <c r="DM13" s="195"/>
      <c r="DN13" s="195"/>
      <c r="DO13" s="196"/>
      <c r="DP13" s="4"/>
      <c r="DQ13" s="4"/>
      <c r="DR13" s="194"/>
      <c r="DS13" s="195"/>
      <c r="DT13" s="195"/>
      <c r="DU13" s="195"/>
      <c r="DV13" s="195"/>
      <c r="DW13" s="195"/>
      <c r="DX13" s="195"/>
      <c r="DY13" s="195"/>
      <c r="DZ13" s="195"/>
      <c r="EA13" s="196"/>
      <c r="EB13" s="4"/>
      <c r="EC13" s="4"/>
      <c r="ED13" s="194"/>
      <c r="EE13" s="195"/>
      <c r="EF13" s="195"/>
      <c r="EG13" s="195"/>
      <c r="EH13" s="195"/>
      <c r="EI13" s="195"/>
      <c r="EJ13" s="195"/>
      <c r="EK13" s="195"/>
      <c r="EL13" s="195"/>
      <c r="EM13" s="196"/>
      <c r="EN13" s="4"/>
      <c r="EO13" s="4"/>
      <c r="EP13" s="4"/>
      <c r="EQ13" s="4"/>
      <c r="ER13" s="4"/>
      <c r="ES13" s="4"/>
      <c r="ET13" s="4"/>
    </row>
    <row r="14" spans="1:150" s="12" customFormat="1" ht="45" customHeight="1">
      <c r="A14" s="4"/>
      <c r="B14" s="191" t="s">
        <v>18</v>
      </c>
      <c r="C14" s="192"/>
      <c r="D14" s="193"/>
      <c r="E14" s="40" t="s">
        <v>19</v>
      </c>
      <c r="F14" s="41" t="s">
        <v>20</v>
      </c>
      <c r="G14" s="41" t="s">
        <v>21</v>
      </c>
      <c r="H14" s="197" t="s">
        <v>71</v>
      </c>
      <c r="I14" s="198"/>
      <c r="J14" s="198"/>
      <c r="K14" s="199"/>
      <c r="L14" s="4"/>
      <c r="M14" s="4"/>
      <c r="N14" s="190" t="s">
        <v>18</v>
      </c>
      <c r="O14" s="190"/>
      <c r="P14" s="190"/>
      <c r="Q14" s="40" t="s">
        <v>19</v>
      </c>
      <c r="R14" s="41" t="s">
        <v>20</v>
      </c>
      <c r="S14" s="41" t="s">
        <v>21</v>
      </c>
      <c r="T14" s="197" t="s">
        <v>71</v>
      </c>
      <c r="U14" s="198"/>
      <c r="V14" s="198"/>
      <c r="W14" s="199"/>
      <c r="X14" s="4"/>
      <c r="Y14" s="4"/>
      <c r="Z14" s="191" t="s">
        <v>18</v>
      </c>
      <c r="AA14" s="192"/>
      <c r="AB14" s="193"/>
      <c r="AC14" s="40" t="s">
        <v>19</v>
      </c>
      <c r="AD14" s="41" t="s">
        <v>20</v>
      </c>
      <c r="AE14" s="41" t="s">
        <v>21</v>
      </c>
      <c r="AF14" s="197" t="s">
        <v>71</v>
      </c>
      <c r="AG14" s="198"/>
      <c r="AH14" s="198"/>
      <c r="AI14" s="199"/>
      <c r="AJ14" s="4"/>
      <c r="AK14" s="4"/>
      <c r="AL14" s="190" t="s">
        <v>18</v>
      </c>
      <c r="AM14" s="190"/>
      <c r="AN14" s="190"/>
      <c r="AO14" s="40" t="s">
        <v>19</v>
      </c>
      <c r="AP14" s="41" t="s">
        <v>20</v>
      </c>
      <c r="AQ14" s="41" t="s">
        <v>21</v>
      </c>
      <c r="AR14" s="197" t="s">
        <v>71</v>
      </c>
      <c r="AS14" s="198"/>
      <c r="AT14" s="198"/>
      <c r="AU14" s="199"/>
      <c r="AV14" s="4"/>
      <c r="AW14" s="4"/>
      <c r="AX14" s="191" t="s">
        <v>18</v>
      </c>
      <c r="AY14" s="192"/>
      <c r="AZ14" s="193"/>
      <c r="BA14" s="40" t="s">
        <v>19</v>
      </c>
      <c r="BB14" s="41" t="s">
        <v>20</v>
      </c>
      <c r="BC14" s="41" t="s">
        <v>21</v>
      </c>
      <c r="BD14" s="197" t="s">
        <v>71</v>
      </c>
      <c r="BE14" s="198"/>
      <c r="BF14" s="198"/>
      <c r="BG14" s="199"/>
      <c r="BH14" s="4"/>
      <c r="BI14" s="4"/>
      <c r="BJ14" s="190" t="s">
        <v>18</v>
      </c>
      <c r="BK14" s="190"/>
      <c r="BL14" s="190"/>
      <c r="BM14" s="40" t="s">
        <v>19</v>
      </c>
      <c r="BN14" s="41" t="s">
        <v>20</v>
      </c>
      <c r="BO14" s="41" t="s">
        <v>21</v>
      </c>
      <c r="BP14" s="197" t="s">
        <v>71</v>
      </c>
      <c r="BQ14" s="198"/>
      <c r="BR14" s="198"/>
      <c r="BS14" s="199"/>
      <c r="BT14" s="4"/>
      <c r="BU14" s="4"/>
      <c r="BV14" s="191" t="s">
        <v>18</v>
      </c>
      <c r="BW14" s="192"/>
      <c r="BX14" s="193"/>
      <c r="BY14" s="40" t="s">
        <v>19</v>
      </c>
      <c r="BZ14" s="41" t="s">
        <v>20</v>
      </c>
      <c r="CA14" s="41" t="s">
        <v>21</v>
      </c>
      <c r="CB14" s="197" t="s">
        <v>71</v>
      </c>
      <c r="CC14" s="198"/>
      <c r="CD14" s="198"/>
      <c r="CE14" s="199"/>
      <c r="CF14" s="4"/>
      <c r="CG14" s="4"/>
      <c r="CH14" s="190" t="s">
        <v>18</v>
      </c>
      <c r="CI14" s="190"/>
      <c r="CJ14" s="190"/>
      <c r="CK14" s="40" t="s">
        <v>19</v>
      </c>
      <c r="CL14" s="41" t="s">
        <v>20</v>
      </c>
      <c r="CM14" s="41" t="s">
        <v>21</v>
      </c>
      <c r="CN14" s="197" t="s">
        <v>71</v>
      </c>
      <c r="CO14" s="198"/>
      <c r="CP14" s="198"/>
      <c r="CQ14" s="199"/>
      <c r="CR14" s="4"/>
      <c r="CS14" s="4"/>
      <c r="CT14" s="191" t="s">
        <v>18</v>
      </c>
      <c r="CU14" s="192"/>
      <c r="CV14" s="193"/>
      <c r="CW14" s="40" t="s">
        <v>19</v>
      </c>
      <c r="CX14" s="41" t="s">
        <v>20</v>
      </c>
      <c r="CY14" s="41" t="s">
        <v>21</v>
      </c>
      <c r="CZ14" s="197" t="s">
        <v>71</v>
      </c>
      <c r="DA14" s="198"/>
      <c r="DB14" s="198"/>
      <c r="DC14" s="199"/>
      <c r="DD14" s="4"/>
      <c r="DE14" s="4"/>
      <c r="DF14" s="190" t="s">
        <v>18</v>
      </c>
      <c r="DG14" s="190"/>
      <c r="DH14" s="190"/>
      <c r="DI14" s="40" t="s">
        <v>19</v>
      </c>
      <c r="DJ14" s="41" t="s">
        <v>20</v>
      </c>
      <c r="DK14" s="41" t="s">
        <v>21</v>
      </c>
      <c r="DL14" s="197" t="s">
        <v>71</v>
      </c>
      <c r="DM14" s="198"/>
      <c r="DN14" s="198"/>
      <c r="DO14" s="199"/>
      <c r="DP14" s="4"/>
      <c r="DQ14" s="4"/>
      <c r="DR14" s="191" t="s">
        <v>18</v>
      </c>
      <c r="DS14" s="192"/>
      <c r="DT14" s="193"/>
      <c r="DU14" s="40" t="s">
        <v>19</v>
      </c>
      <c r="DV14" s="41" t="s">
        <v>20</v>
      </c>
      <c r="DW14" s="41" t="s">
        <v>21</v>
      </c>
      <c r="DX14" s="214" t="s">
        <v>71</v>
      </c>
      <c r="DY14" s="215"/>
      <c r="DZ14" s="215"/>
      <c r="EA14" s="216"/>
      <c r="EB14" s="4"/>
      <c r="EC14" s="4"/>
      <c r="ED14" s="190" t="s">
        <v>18</v>
      </c>
      <c r="EE14" s="190"/>
      <c r="EF14" s="190"/>
      <c r="EG14" s="40" t="s">
        <v>19</v>
      </c>
      <c r="EH14" s="41" t="s">
        <v>20</v>
      </c>
      <c r="EI14" s="41" t="s">
        <v>21</v>
      </c>
      <c r="EJ14" s="213" t="s">
        <v>71</v>
      </c>
      <c r="EK14" s="213"/>
      <c r="EL14" s="213"/>
      <c r="EM14" s="213"/>
      <c r="EN14" s="4"/>
      <c r="EO14" s="4"/>
      <c r="EP14" s="4"/>
      <c r="EQ14" s="4"/>
      <c r="ER14" s="4"/>
      <c r="ES14" s="4"/>
      <c r="ET14" s="4"/>
    </row>
    <row r="15" spans="1:150" s="12" customFormat="1" ht="15" customHeight="1">
      <c r="A15" s="4"/>
      <c r="B15" s="185">
        <f>IF(B9="","",B9)</f>
        <v>0</v>
      </c>
      <c r="C15" s="186"/>
      <c r="D15" s="187"/>
      <c r="E15" s="39"/>
      <c r="F15" s="39"/>
      <c r="G15" s="39"/>
      <c r="H15" s="200" t="s">
        <v>76</v>
      </c>
      <c r="I15" s="201"/>
      <c r="J15" s="72"/>
      <c r="K15" s="73"/>
      <c r="L15" s="4"/>
      <c r="M15" s="4"/>
      <c r="N15" s="189">
        <f>IF(N9="","",N9)</f>
        <v>0</v>
      </c>
      <c r="O15" s="189"/>
      <c r="P15" s="189"/>
      <c r="Q15" s="39"/>
      <c r="R15" s="39"/>
      <c r="S15" s="39"/>
      <c r="T15" s="200" t="s">
        <v>76</v>
      </c>
      <c r="U15" s="201"/>
      <c r="V15" s="72"/>
      <c r="W15" s="73"/>
      <c r="X15" s="4"/>
      <c r="Y15" s="4"/>
      <c r="Z15" s="185">
        <f>IF(Z9="","",Z9)</f>
        <v>0</v>
      </c>
      <c r="AA15" s="186"/>
      <c r="AB15" s="187"/>
      <c r="AC15" s="39"/>
      <c r="AD15" s="39"/>
      <c r="AE15" s="39"/>
      <c r="AF15" s="200" t="s">
        <v>76</v>
      </c>
      <c r="AG15" s="201"/>
      <c r="AH15" s="72"/>
      <c r="AI15" s="73"/>
      <c r="AJ15" s="4"/>
      <c r="AK15" s="4"/>
      <c r="AL15" s="189">
        <f>IF(AL9="","",AL9)</f>
        <v>0</v>
      </c>
      <c r="AM15" s="189"/>
      <c r="AN15" s="189"/>
      <c r="AO15" s="39"/>
      <c r="AP15" s="39"/>
      <c r="AQ15" s="39"/>
      <c r="AR15" s="200" t="s">
        <v>76</v>
      </c>
      <c r="AS15" s="201"/>
      <c r="AT15" s="72"/>
      <c r="AU15" s="73"/>
      <c r="AV15" s="4"/>
      <c r="AW15" s="4"/>
      <c r="AX15" s="185" t="str">
        <f>IF(AX9="","",AX9)</f>
        <v> et </v>
      </c>
      <c r="AY15" s="186"/>
      <c r="AZ15" s="187"/>
      <c r="BA15" s="39"/>
      <c r="BB15" s="39"/>
      <c r="BC15" s="39"/>
      <c r="BD15" s="200" t="s">
        <v>76</v>
      </c>
      <c r="BE15" s="201"/>
      <c r="BF15" s="72"/>
      <c r="BG15" s="73"/>
      <c r="BH15" s="4"/>
      <c r="BI15" s="4"/>
      <c r="BJ15" s="189" t="str">
        <f>IF(BJ9="","",BJ9)</f>
        <v> et </v>
      </c>
      <c r="BK15" s="189"/>
      <c r="BL15" s="189"/>
      <c r="BM15" s="39"/>
      <c r="BN15" s="39"/>
      <c r="BO15" s="39"/>
      <c r="BP15" s="200" t="s">
        <v>76</v>
      </c>
      <c r="BQ15" s="201"/>
      <c r="BR15" s="72"/>
      <c r="BS15" s="73"/>
      <c r="BT15" s="4"/>
      <c r="BU15" s="4"/>
      <c r="BV15" s="185"/>
      <c r="BW15" s="186"/>
      <c r="BX15" s="187"/>
      <c r="BY15" s="39"/>
      <c r="BZ15" s="39"/>
      <c r="CA15" s="39"/>
      <c r="CB15" s="200" t="s">
        <v>76</v>
      </c>
      <c r="CC15" s="201"/>
      <c r="CD15" s="72"/>
      <c r="CE15" s="73"/>
      <c r="CF15" s="4"/>
      <c r="CG15" s="4"/>
      <c r="CH15" s="189"/>
      <c r="CI15" s="189"/>
      <c r="CJ15" s="189"/>
      <c r="CK15" s="39"/>
      <c r="CL15" s="39"/>
      <c r="CM15" s="39"/>
      <c r="CN15" s="200" t="s">
        <v>76</v>
      </c>
      <c r="CO15" s="201"/>
      <c r="CP15" s="72"/>
      <c r="CQ15" s="73"/>
      <c r="CR15" s="4"/>
      <c r="CS15" s="4"/>
      <c r="CT15" s="185">
        <f>IF(CT9="","",CT9)</f>
        <v>0</v>
      </c>
      <c r="CU15" s="186"/>
      <c r="CV15" s="187"/>
      <c r="CW15" s="39"/>
      <c r="CX15" s="39"/>
      <c r="CY15" s="39"/>
      <c r="CZ15" s="200" t="s">
        <v>76</v>
      </c>
      <c r="DA15" s="201"/>
      <c r="DB15" s="72"/>
      <c r="DC15" s="73"/>
      <c r="DD15" s="4"/>
      <c r="DE15" s="4"/>
      <c r="DF15" s="189">
        <f>IF(DF9="","",DF9)</f>
        <v>0</v>
      </c>
      <c r="DG15" s="189"/>
      <c r="DH15" s="189"/>
      <c r="DI15" s="39"/>
      <c r="DJ15" s="39"/>
      <c r="DK15" s="39"/>
      <c r="DL15" s="200" t="s">
        <v>76</v>
      </c>
      <c r="DM15" s="201"/>
      <c r="DN15" s="72"/>
      <c r="DO15" s="73"/>
      <c r="DP15" s="4"/>
      <c r="DQ15" s="4"/>
      <c r="DR15" s="185">
        <f>IF(DR9="","",DR9)</f>
      </c>
      <c r="DS15" s="186"/>
      <c r="DT15" s="187"/>
      <c r="DU15" s="39"/>
      <c r="DV15" s="39"/>
      <c r="DW15" s="39"/>
      <c r="DX15" s="217"/>
      <c r="DY15" s="218"/>
      <c r="DZ15" s="218"/>
      <c r="EA15" s="219"/>
      <c r="EB15" s="4"/>
      <c r="EC15" s="4"/>
      <c r="ED15" s="189">
        <f>IF(ED9="","",ED9)</f>
      </c>
      <c r="EE15" s="189"/>
      <c r="EF15" s="189"/>
      <c r="EG15" s="39"/>
      <c r="EH15" s="39"/>
      <c r="EI15" s="39"/>
      <c r="EJ15" s="213"/>
      <c r="EK15" s="213"/>
      <c r="EL15" s="213"/>
      <c r="EM15" s="213"/>
      <c r="EN15" s="4"/>
      <c r="EO15" s="4"/>
      <c r="EP15" s="4"/>
      <c r="EQ15" s="4"/>
      <c r="ER15" s="4"/>
      <c r="ES15" s="4"/>
      <c r="ET15" s="4"/>
    </row>
    <row r="16" spans="1:150" ht="15" customHeight="1">
      <c r="A16" s="1"/>
      <c r="B16" s="210">
        <f>IF(B12="","",B12)</f>
        <v>0</v>
      </c>
      <c r="C16" s="211"/>
      <c r="D16" s="212"/>
      <c r="E16" s="11"/>
      <c r="F16" s="11"/>
      <c r="G16" s="11"/>
      <c r="H16" s="202"/>
      <c r="I16" s="203"/>
      <c r="J16" s="72"/>
      <c r="K16" s="73"/>
      <c r="L16" s="4"/>
      <c r="M16" s="1"/>
      <c r="N16" s="204">
        <f>IF(N12="","",N12)</f>
        <v>0</v>
      </c>
      <c r="O16" s="204"/>
      <c r="P16" s="204"/>
      <c r="Q16" s="11"/>
      <c r="R16" s="11"/>
      <c r="S16" s="11"/>
      <c r="T16" s="202"/>
      <c r="U16" s="203"/>
      <c r="V16" s="72"/>
      <c r="W16" s="73"/>
      <c r="X16" s="4"/>
      <c r="Y16" s="1"/>
      <c r="Z16" s="210">
        <f>IF(Z12="","",Z12)</f>
        <v>0</v>
      </c>
      <c r="AA16" s="211"/>
      <c r="AB16" s="212"/>
      <c r="AC16" s="11"/>
      <c r="AD16" s="11"/>
      <c r="AE16" s="11"/>
      <c r="AF16" s="202"/>
      <c r="AG16" s="203"/>
      <c r="AH16" s="72"/>
      <c r="AI16" s="73"/>
      <c r="AJ16" s="4"/>
      <c r="AK16" s="1"/>
      <c r="AL16" s="204">
        <f>IF(AL12="","",AL12)</f>
        <v>0</v>
      </c>
      <c r="AM16" s="204"/>
      <c r="AN16" s="204"/>
      <c r="AO16" s="11"/>
      <c r="AP16" s="11"/>
      <c r="AQ16" s="11"/>
      <c r="AR16" s="202"/>
      <c r="AS16" s="203"/>
      <c r="AT16" s="72"/>
      <c r="AU16" s="73"/>
      <c r="AV16" s="4"/>
      <c r="AW16" s="1"/>
      <c r="AX16" s="210" t="str">
        <f>IF(AX12="","",AX12)</f>
        <v> et </v>
      </c>
      <c r="AY16" s="211"/>
      <c r="AZ16" s="212"/>
      <c r="BA16" s="11"/>
      <c r="BB16" s="11"/>
      <c r="BC16" s="11"/>
      <c r="BD16" s="202"/>
      <c r="BE16" s="203"/>
      <c r="BF16" s="72"/>
      <c r="BG16" s="73"/>
      <c r="BH16" s="4"/>
      <c r="BI16" s="1"/>
      <c r="BJ16" s="204" t="str">
        <f>IF(BJ12="","",BJ12)</f>
        <v> et </v>
      </c>
      <c r="BK16" s="204"/>
      <c r="BL16" s="204"/>
      <c r="BM16" s="11"/>
      <c r="BN16" s="11"/>
      <c r="BO16" s="11"/>
      <c r="BP16" s="202"/>
      <c r="BQ16" s="203"/>
      <c r="BR16" s="72"/>
      <c r="BS16" s="73"/>
      <c r="BT16" s="4"/>
      <c r="BU16" s="1"/>
      <c r="BV16" s="210"/>
      <c r="BW16" s="211"/>
      <c r="BX16" s="212"/>
      <c r="BY16" s="11"/>
      <c r="BZ16" s="11"/>
      <c r="CA16" s="11"/>
      <c r="CB16" s="202"/>
      <c r="CC16" s="203"/>
      <c r="CD16" s="72"/>
      <c r="CE16" s="73"/>
      <c r="CF16" s="4"/>
      <c r="CG16" s="1"/>
      <c r="CH16" s="204"/>
      <c r="CI16" s="204"/>
      <c r="CJ16" s="204"/>
      <c r="CK16" s="11"/>
      <c r="CL16" s="11"/>
      <c r="CM16" s="11"/>
      <c r="CN16" s="202"/>
      <c r="CO16" s="203"/>
      <c r="CP16" s="72"/>
      <c r="CQ16" s="73"/>
      <c r="CR16" s="4"/>
      <c r="CS16" s="1"/>
      <c r="CT16" s="210">
        <f>IF(CT12="","",CT12)</f>
        <v>0</v>
      </c>
      <c r="CU16" s="211"/>
      <c r="CV16" s="212"/>
      <c r="CW16" s="11"/>
      <c r="CX16" s="11"/>
      <c r="CY16" s="11"/>
      <c r="CZ16" s="202"/>
      <c r="DA16" s="203"/>
      <c r="DB16" s="72"/>
      <c r="DC16" s="73"/>
      <c r="DD16" s="4"/>
      <c r="DE16" s="1"/>
      <c r="DF16" s="204">
        <f>IF(DF12="","",DF12)</f>
        <v>0</v>
      </c>
      <c r="DG16" s="204"/>
      <c r="DH16" s="204"/>
      <c r="DI16" s="11"/>
      <c r="DJ16" s="11"/>
      <c r="DK16" s="11"/>
      <c r="DL16" s="202"/>
      <c r="DM16" s="203"/>
      <c r="DN16" s="72"/>
      <c r="DO16" s="73"/>
      <c r="DP16" s="4"/>
      <c r="DQ16" s="1"/>
      <c r="DR16" s="210">
        <f>IF(DR12="","",DR12)</f>
      </c>
      <c r="DS16" s="211"/>
      <c r="DT16" s="212"/>
      <c r="DU16" s="11"/>
      <c r="DV16" s="11"/>
      <c r="DW16" s="11"/>
      <c r="DX16" s="220"/>
      <c r="DY16" s="221"/>
      <c r="DZ16" s="221"/>
      <c r="EA16" s="222"/>
      <c r="EB16" s="4"/>
      <c r="EC16" s="1"/>
      <c r="ED16" s="204">
        <f>IF(ED12="","",ED12)</f>
      </c>
      <c r="EE16" s="204"/>
      <c r="EF16" s="204"/>
      <c r="EG16" s="11"/>
      <c r="EH16" s="11"/>
      <c r="EI16" s="11"/>
      <c r="EJ16" s="213"/>
      <c r="EK16" s="213"/>
      <c r="EL16" s="213"/>
      <c r="EM16" s="213"/>
      <c r="EN16" s="4"/>
      <c r="EO16" s="1"/>
      <c r="EP16" s="1"/>
      <c r="EQ16" s="1"/>
      <c r="ER16" s="1"/>
      <c r="ES16" s="1"/>
      <c r="ET16" s="1"/>
    </row>
    <row r="17" spans="1:150" ht="24.75" customHeight="1">
      <c r="A17" s="1"/>
      <c r="B17" s="2"/>
      <c r="C17" s="1"/>
      <c r="D17" s="1"/>
      <c r="E17" s="1"/>
      <c r="F17" s="1"/>
      <c r="G17" s="1"/>
      <c r="H17" s="1"/>
      <c r="I17" s="1"/>
      <c r="J17" s="3"/>
      <c r="K17" s="1"/>
      <c r="L17" s="4"/>
      <c r="M17" s="1"/>
      <c r="N17" s="2"/>
      <c r="O17" s="1"/>
      <c r="P17" s="1"/>
      <c r="Q17" s="1"/>
      <c r="R17" s="1"/>
      <c r="S17" s="1"/>
      <c r="T17" s="1"/>
      <c r="U17" s="1"/>
      <c r="V17" s="3"/>
      <c r="W17" s="1"/>
      <c r="X17" s="4"/>
      <c r="Y17" s="1"/>
      <c r="Z17" s="2"/>
      <c r="AA17" s="1"/>
      <c r="AB17" s="1"/>
      <c r="AC17" s="1"/>
      <c r="AD17" s="1"/>
      <c r="AE17" s="1"/>
      <c r="AF17" s="1"/>
      <c r="AG17" s="1"/>
      <c r="AH17" s="3"/>
      <c r="AI17" s="1"/>
      <c r="AJ17" s="4"/>
      <c r="AK17" s="1"/>
      <c r="AL17" s="2"/>
      <c r="AM17" s="1"/>
      <c r="AN17" s="1"/>
      <c r="AO17" s="1"/>
      <c r="AP17" s="1"/>
      <c r="AQ17" s="1"/>
      <c r="AR17" s="1"/>
      <c r="AS17" s="1"/>
      <c r="AT17" s="3"/>
      <c r="AU17" s="1"/>
      <c r="AV17" s="4"/>
      <c r="AW17" s="1"/>
      <c r="AX17" s="2"/>
      <c r="AY17" s="1"/>
      <c r="AZ17" s="1"/>
      <c r="BA17" s="1"/>
      <c r="BB17" s="1"/>
      <c r="BC17" s="1"/>
      <c r="BD17" s="1"/>
      <c r="BE17" s="1"/>
      <c r="BF17" s="3"/>
      <c r="BG17" s="1"/>
      <c r="BH17" s="4"/>
      <c r="BI17" s="1"/>
      <c r="BJ17" s="2"/>
      <c r="BK17" s="1"/>
      <c r="BL17" s="1"/>
      <c r="BM17" s="1"/>
      <c r="BN17" s="1"/>
      <c r="BO17" s="1"/>
      <c r="BP17" s="1"/>
      <c r="BQ17" s="1"/>
      <c r="BR17" s="3"/>
      <c r="BS17" s="1"/>
      <c r="BT17" s="4"/>
      <c r="BU17" s="1"/>
      <c r="BV17" s="2"/>
      <c r="BW17" s="1"/>
      <c r="BX17" s="1"/>
      <c r="BY17" s="1"/>
      <c r="BZ17" s="1"/>
      <c r="CA17" s="1"/>
      <c r="CB17" s="1"/>
      <c r="CC17" s="1"/>
      <c r="CD17" s="3"/>
      <c r="CE17" s="1"/>
      <c r="CF17" s="4"/>
      <c r="CG17" s="1"/>
      <c r="CH17" s="2"/>
      <c r="CI17" s="1"/>
      <c r="CJ17" s="1"/>
      <c r="CK17" s="1"/>
      <c r="CL17" s="1"/>
      <c r="CM17" s="1"/>
      <c r="CN17" s="1"/>
      <c r="CO17" s="1"/>
      <c r="CP17" s="3"/>
      <c r="CQ17" s="1"/>
      <c r="CR17" s="4"/>
      <c r="CS17" s="1"/>
      <c r="CT17" s="2"/>
      <c r="CU17" s="1"/>
      <c r="CV17" s="1"/>
      <c r="CW17" s="1"/>
      <c r="CX17" s="1"/>
      <c r="CY17" s="1"/>
      <c r="CZ17" s="1"/>
      <c r="DA17" s="1"/>
      <c r="DB17" s="3"/>
      <c r="DC17" s="1"/>
      <c r="DD17" s="4"/>
      <c r="DE17" s="1"/>
      <c r="DF17" s="2"/>
      <c r="DG17" s="1"/>
      <c r="DH17" s="1"/>
      <c r="DI17" s="1"/>
      <c r="DJ17" s="1"/>
      <c r="DK17" s="1"/>
      <c r="DL17" s="1"/>
      <c r="DM17" s="1"/>
      <c r="DN17" s="3"/>
      <c r="DO17" s="1"/>
      <c r="DP17" s="4"/>
      <c r="DQ17" s="1"/>
      <c r="DR17" s="2"/>
      <c r="DS17" s="1"/>
      <c r="DT17" s="1"/>
      <c r="DU17" s="1"/>
      <c r="DV17" s="1"/>
      <c r="DW17" s="1"/>
      <c r="DX17" s="1"/>
      <c r="DY17" s="1"/>
      <c r="DZ17" s="3"/>
      <c r="EA17" s="1"/>
      <c r="EB17" s="4"/>
      <c r="EC17" s="1"/>
      <c r="ED17" s="2"/>
      <c r="EE17" s="1"/>
      <c r="EF17" s="1"/>
      <c r="EG17" s="1"/>
      <c r="EH17" s="1"/>
      <c r="EI17" s="1"/>
      <c r="EJ17" s="1"/>
      <c r="EK17" s="1"/>
      <c r="EL17" s="3"/>
      <c r="EM17" s="1"/>
      <c r="EN17" s="4"/>
      <c r="EO17" s="1"/>
      <c r="EP17" s="1"/>
      <c r="EQ17" s="1"/>
      <c r="ER17" s="1"/>
      <c r="ES17" s="1"/>
      <c r="ET17" s="1"/>
    </row>
    <row r="18" spans="1:150" ht="24.75" customHeight="1">
      <c r="A18" s="1"/>
      <c r="B18" s="2"/>
      <c r="C18" s="1"/>
      <c r="D18" s="1"/>
      <c r="E18" s="1"/>
      <c r="F18" s="1"/>
      <c r="G18" s="1"/>
      <c r="H18" s="1"/>
      <c r="I18" s="1"/>
      <c r="J18" s="3"/>
      <c r="K18" s="1"/>
      <c r="L18" s="4"/>
      <c r="M18" s="1"/>
      <c r="N18" s="2"/>
      <c r="O18" s="1"/>
      <c r="P18" s="1"/>
      <c r="Q18" s="1"/>
      <c r="R18" s="1"/>
      <c r="S18" s="1"/>
      <c r="T18" s="1"/>
      <c r="U18" s="1"/>
      <c r="V18" s="3"/>
      <c r="W18" s="1"/>
      <c r="X18" s="4"/>
      <c r="Y18" s="1"/>
      <c r="Z18" s="2"/>
      <c r="AA18" s="1"/>
      <c r="AB18" s="1"/>
      <c r="AC18" s="1"/>
      <c r="AD18" s="1"/>
      <c r="AE18" s="1"/>
      <c r="AF18" s="1"/>
      <c r="AG18" s="1"/>
      <c r="AH18" s="3"/>
      <c r="AI18" s="1"/>
      <c r="AJ18" s="4"/>
      <c r="AK18" s="1"/>
      <c r="AL18" s="2"/>
      <c r="AM18" s="1"/>
      <c r="AN18" s="1"/>
      <c r="AO18" s="1"/>
      <c r="AP18" s="1"/>
      <c r="AQ18" s="1"/>
      <c r="AR18" s="1"/>
      <c r="AS18" s="1"/>
      <c r="AT18" s="3"/>
      <c r="AU18" s="1"/>
      <c r="AV18" s="4"/>
      <c r="AW18" s="1"/>
      <c r="AX18" s="2"/>
      <c r="AY18" s="1"/>
      <c r="AZ18" s="1"/>
      <c r="BA18" s="1"/>
      <c r="BB18" s="1"/>
      <c r="BC18" s="1"/>
      <c r="BD18" s="1"/>
      <c r="BE18" s="1"/>
      <c r="BF18" s="3"/>
      <c r="BG18" s="1"/>
      <c r="BH18" s="4"/>
      <c r="BI18" s="1"/>
      <c r="BJ18" s="2"/>
      <c r="BK18" s="1"/>
      <c r="BL18" s="1"/>
      <c r="BM18" s="1"/>
      <c r="BN18" s="1"/>
      <c r="BO18" s="1"/>
      <c r="BP18" s="1"/>
      <c r="BQ18" s="1"/>
      <c r="BR18" s="3"/>
      <c r="BS18" s="1"/>
      <c r="BT18" s="4"/>
      <c r="BU18" s="1"/>
      <c r="BV18" s="2"/>
      <c r="BW18" s="1"/>
      <c r="BX18" s="1"/>
      <c r="BY18" s="1"/>
      <c r="BZ18" s="1"/>
      <c r="CA18" s="1"/>
      <c r="CB18" s="1"/>
      <c r="CC18" s="1"/>
      <c r="CD18" s="3"/>
      <c r="CE18" s="1"/>
      <c r="CF18" s="4"/>
      <c r="CG18" s="1"/>
      <c r="CH18" s="2"/>
      <c r="CI18" s="1"/>
      <c r="CJ18" s="1"/>
      <c r="CK18" s="1"/>
      <c r="CL18" s="1"/>
      <c r="CM18" s="1"/>
      <c r="CN18" s="1"/>
      <c r="CO18" s="1"/>
      <c r="CP18" s="3"/>
      <c r="CQ18" s="1"/>
      <c r="CR18" s="4"/>
      <c r="CS18" s="1"/>
      <c r="CT18" s="2"/>
      <c r="CU18" s="1"/>
      <c r="CV18" s="1"/>
      <c r="CW18" s="1"/>
      <c r="CX18" s="1"/>
      <c r="CY18" s="1"/>
      <c r="CZ18" s="1"/>
      <c r="DA18" s="1"/>
      <c r="DB18" s="3"/>
      <c r="DC18" s="1"/>
      <c r="DD18" s="4"/>
      <c r="DE18" s="1"/>
      <c r="DF18" s="2"/>
      <c r="DG18" s="1"/>
      <c r="DH18" s="1"/>
      <c r="DI18" s="1"/>
      <c r="DJ18" s="1"/>
      <c r="DK18" s="1"/>
      <c r="DL18" s="1"/>
      <c r="DM18" s="1"/>
      <c r="DN18" s="3"/>
      <c r="DO18" s="1"/>
      <c r="DP18" s="4"/>
      <c r="DQ18" s="1"/>
      <c r="DR18" s="2"/>
      <c r="DS18" s="1"/>
      <c r="DT18" s="1"/>
      <c r="DU18" s="1"/>
      <c r="DV18" s="1"/>
      <c r="DW18" s="1"/>
      <c r="DX18" s="1"/>
      <c r="DY18" s="1"/>
      <c r="DZ18" s="3"/>
      <c r="EA18" s="1"/>
      <c r="EB18" s="4"/>
      <c r="EC18" s="1"/>
      <c r="ED18" s="2"/>
      <c r="EE18" s="1"/>
      <c r="EF18" s="1"/>
      <c r="EG18" s="1"/>
      <c r="EH18" s="1"/>
      <c r="EI18" s="1"/>
      <c r="EJ18" s="1"/>
      <c r="EK18" s="1"/>
      <c r="EL18" s="3"/>
      <c r="EM18" s="1"/>
      <c r="EN18" s="4"/>
      <c r="EO18" s="1"/>
      <c r="EP18" s="1"/>
      <c r="EQ18" s="1"/>
      <c r="ER18" s="1"/>
      <c r="ES18" s="1"/>
      <c r="ET18" s="1"/>
    </row>
    <row r="19" spans="1:150" ht="7.5" customHeight="1">
      <c r="A19" s="1"/>
      <c r="B19" s="224"/>
      <c r="C19" s="225"/>
      <c r="D19" s="225"/>
      <c r="E19" s="225"/>
      <c r="F19" s="225"/>
      <c r="G19" s="225"/>
      <c r="H19" s="225"/>
      <c r="I19" s="225"/>
      <c r="J19" s="225"/>
      <c r="K19" s="226"/>
      <c r="L19" s="4"/>
      <c r="M19" s="1"/>
      <c r="N19" s="224"/>
      <c r="O19" s="225"/>
      <c r="P19" s="225"/>
      <c r="Q19" s="225"/>
      <c r="R19" s="225"/>
      <c r="S19" s="225"/>
      <c r="T19" s="225"/>
      <c r="U19" s="225"/>
      <c r="V19" s="225"/>
      <c r="W19" s="226"/>
      <c r="X19" s="4"/>
      <c r="Y19" s="1"/>
      <c r="Z19" s="224"/>
      <c r="AA19" s="225"/>
      <c r="AB19" s="225"/>
      <c r="AC19" s="225"/>
      <c r="AD19" s="225"/>
      <c r="AE19" s="225"/>
      <c r="AF19" s="225"/>
      <c r="AG19" s="225"/>
      <c r="AH19" s="225"/>
      <c r="AI19" s="226"/>
      <c r="AJ19" s="4"/>
      <c r="AK19" s="1"/>
      <c r="AL19" s="224"/>
      <c r="AM19" s="225"/>
      <c r="AN19" s="225"/>
      <c r="AO19" s="225"/>
      <c r="AP19" s="225"/>
      <c r="AQ19" s="225"/>
      <c r="AR19" s="225"/>
      <c r="AS19" s="225"/>
      <c r="AT19" s="225"/>
      <c r="AU19" s="226"/>
      <c r="AV19" s="4"/>
      <c r="AW19" s="1"/>
      <c r="AX19" s="224"/>
      <c r="AY19" s="225"/>
      <c r="AZ19" s="225"/>
      <c r="BA19" s="225"/>
      <c r="BB19" s="225"/>
      <c r="BC19" s="225"/>
      <c r="BD19" s="225"/>
      <c r="BE19" s="225"/>
      <c r="BF19" s="225"/>
      <c r="BG19" s="226"/>
      <c r="BH19" s="4"/>
      <c r="BI19" s="1"/>
      <c r="BJ19" s="224"/>
      <c r="BK19" s="225"/>
      <c r="BL19" s="225"/>
      <c r="BM19" s="225"/>
      <c r="BN19" s="225"/>
      <c r="BO19" s="225"/>
      <c r="BP19" s="225"/>
      <c r="BQ19" s="225"/>
      <c r="BR19" s="225"/>
      <c r="BS19" s="226"/>
      <c r="BT19" s="4"/>
      <c r="BU19" s="1"/>
      <c r="BV19" s="224"/>
      <c r="BW19" s="225"/>
      <c r="BX19" s="225"/>
      <c r="BY19" s="225"/>
      <c r="BZ19" s="225"/>
      <c r="CA19" s="225"/>
      <c r="CB19" s="225"/>
      <c r="CC19" s="225"/>
      <c r="CD19" s="225"/>
      <c r="CE19" s="226"/>
      <c r="CF19" s="4"/>
      <c r="CG19" s="1"/>
      <c r="CH19" s="224"/>
      <c r="CI19" s="225"/>
      <c r="CJ19" s="225"/>
      <c r="CK19" s="225"/>
      <c r="CL19" s="225"/>
      <c r="CM19" s="225"/>
      <c r="CN19" s="225"/>
      <c r="CO19" s="225"/>
      <c r="CP19" s="225"/>
      <c r="CQ19" s="226"/>
      <c r="CR19" s="4"/>
      <c r="CS19" s="1"/>
      <c r="CT19" s="224"/>
      <c r="CU19" s="225"/>
      <c r="CV19" s="225"/>
      <c r="CW19" s="225"/>
      <c r="CX19" s="225"/>
      <c r="CY19" s="225"/>
      <c r="CZ19" s="225"/>
      <c r="DA19" s="225"/>
      <c r="DB19" s="225"/>
      <c r="DC19" s="226"/>
      <c r="DD19" s="4"/>
      <c r="DE19" s="1"/>
      <c r="DF19" s="224"/>
      <c r="DG19" s="225"/>
      <c r="DH19" s="225"/>
      <c r="DI19" s="225"/>
      <c r="DJ19" s="225"/>
      <c r="DK19" s="225"/>
      <c r="DL19" s="225"/>
      <c r="DM19" s="225"/>
      <c r="DN19" s="225"/>
      <c r="DO19" s="226"/>
      <c r="DP19" s="4"/>
      <c r="DQ19" s="1"/>
      <c r="DR19" s="224"/>
      <c r="DS19" s="225"/>
      <c r="DT19" s="225"/>
      <c r="DU19" s="225"/>
      <c r="DV19" s="225"/>
      <c r="DW19" s="225"/>
      <c r="DX19" s="225"/>
      <c r="DY19" s="225"/>
      <c r="DZ19" s="225"/>
      <c r="EA19" s="226"/>
      <c r="EB19" s="4"/>
      <c r="EC19" s="1"/>
      <c r="ED19" s="224"/>
      <c r="EE19" s="225"/>
      <c r="EF19" s="225"/>
      <c r="EG19" s="225"/>
      <c r="EH19" s="225"/>
      <c r="EI19" s="225"/>
      <c r="EJ19" s="225"/>
      <c r="EK19" s="225"/>
      <c r="EL19" s="225"/>
      <c r="EM19" s="226"/>
      <c r="EN19" s="4"/>
      <c r="EO19" s="1"/>
      <c r="EP19" s="1"/>
      <c r="EQ19" s="1"/>
      <c r="ER19" s="1"/>
      <c r="ES19" s="1"/>
      <c r="ET19" s="1"/>
    </row>
    <row r="20" spans="1:150" ht="34.5" customHeight="1">
      <c r="A20" s="1"/>
      <c r="B20" s="205"/>
      <c r="C20" s="206"/>
      <c r="D20" s="206"/>
      <c r="E20" s="206"/>
      <c r="F20" s="206"/>
      <c r="G20" s="206"/>
      <c r="H20" s="206"/>
      <c r="I20" s="206"/>
      <c r="J20" s="206"/>
      <c r="K20" s="207"/>
      <c r="L20" s="4"/>
      <c r="M20" s="1"/>
      <c r="N20" s="205"/>
      <c r="O20" s="206"/>
      <c r="P20" s="206"/>
      <c r="Q20" s="206"/>
      <c r="R20" s="206"/>
      <c r="S20" s="206"/>
      <c r="T20" s="206"/>
      <c r="U20" s="206"/>
      <c r="V20" s="206"/>
      <c r="W20" s="207"/>
      <c r="X20" s="4"/>
      <c r="Y20" s="1"/>
      <c r="Z20" s="205"/>
      <c r="AA20" s="206"/>
      <c r="AB20" s="206"/>
      <c r="AC20" s="206"/>
      <c r="AD20" s="206"/>
      <c r="AE20" s="206"/>
      <c r="AF20" s="206"/>
      <c r="AG20" s="206"/>
      <c r="AH20" s="206"/>
      <c r="AI20" s="207"/>
      <c r="AJ20" s="4"/>
      <c r="AK20" s="1"/>
      <c r="AL20" s="205"/>
      <c r="AM20" s="206"/>
      <c r="AN20" s="206"/>
      <c r="AO20" s="206"/>
      <c r="AP20" s="206"/>
      <c r="AQ20" s="206"/>
      <c r="AR20" s="206"/>
      <c r="AS20" s="206"/>
      <c r="AT20" s="206"/>
      <c r="AU20" s="207"/>
      <c r="AV20" s="4"/>
      <c r="AW20" s="1"/>
      <c r="AX20" s="205"/>
      <c r="AY20" s="206"/>
      <c r="AZ20" s="206"/>
      <c r="BA20" s="206"/>
      <c r="BB20" s="206"/>
      <c r="BC20" s="206"/>
      <c r="BD20" s="206"/>
      <c r="BE20" s="206"/>
      <c r="BF20" s="206"/>
      <c r="BG20" s="207"/>
      <c r="BH20" s="4"/>
      <c r="BI20" s="1"/>
      <c r="BJ20" s="205"/>
      <c r="BK20" s="206"/>
      <c r="BL20" s="206"/>
      <c r="BM20" s="206"/>
      <c r="BN20" s="206"/>
      <c r="BO20" s="206"/>
      <c r="BP20" s="206"/>
      <c r="BQ20" s="206"/>
      <c r="BR20" s="206"/>
      <c r="BS20" s="207"/>
      <c r="BT20" s="4"/>
      <c r="BU20" s="1"/>
      <c r="BV20" s="205"/>
      <c r="BW20" s="206"/>
      <c r="BX20" s="206"/>
      <c r="BY20" s="206"/>
      <c r="BZ20" s="206"/>
      <c r="CA20" s="206"/>
      <c r="CB20" s="206"/>
      <c r="CC20" s="206"/>
      <c r="CD20" s="206"/>
      <c r="CE20" s="207"/>
      <c r="CF20" s="4"/>
      <c r="CG20" s="1"/>
      <c r="CH20" s="205"/>
      <c r="CI20" s="206"/>
      <c r="CJ20" s="206"/>
      <c r="CK20" s="206"/>
      <c r="CL20" s="206"/>
      <c r="CM20" s="206"/>
      <c r="CN20" s="206"/>
      <c r="CO20" s="206"/>
      <c r="CP20" s="206"/>
      <c r="CQ20" s="207"/>
      <c r="CR20" s="4"/>
      <c r="CS20" s="1"/>
      <c r="CT20" s="205"/>
      <c r="CU20" s="206"/>
      <c r="CV20" s="206"/>
      <c r="CW20" s="206"/>
      <c r="CX20" s="206"/>
      <c r="CY20" s="206"/>
      <c r="CZ20" s="206"/>
      <c r="DA20" s="206"/>
      <c r="DB20" s="206"/>
      <c r="DC20" s="207"/>
      <c r="DD20" s="4"/>
      <c r="DE20" s="1"/>
      <c r="DF20" s="205"/>
      <c r="DG20" s="206"/>
      <c r="DH20" s="206"/>
      <c r="DI20" s="206"/>
      <c r="DJ20" s="206"/>
      <c r="DK20" s="206"/>
      <c r="DL20" s="206"/>
      <c r="DM20" s="206"/>
      <c r="DN20" s="206"/>
      <c r="DO20" s="207"/>
      <c r="DP20" s="4"/>
      <c r="DQ20" s="1"/>
      <c r="DR20" s="205"/>
      <c r="DS20" s="206"/>
      <c r="DT20" s="206"/>
      <c r="DU20" s="206"/>
      <c r="DV20" s="206"/>
      <c r="DW20" s="206"/>
      <c r="DX20" s="206"/>
      <c r="DY20" s="206"/>
      <c r="DZ20" s="206"/>
      <c r="EA20" s="207"/>
      <c r="EB20" s="4"/>
      <c r="EC20" s="1"/>
      <c r="ED20" s="205"/>
      <c r="EE20" s="206"/>
      <c r="EF20" s="206"/>
      <c r="EG20" s="206"/>
      <c r="EH20" s="206"/>
      <c r="EI20" s="206"/>
      <c r="EJ20" s="206"/>
      <c r="EK20" s="206"/>
      <c r="EL20" s="206"/>
      <c r="EM20" s="207"/>
      <c r="EN20" s="4"/>
      <c r="EO20" s="1"/>
      <c r="EP20" s="1"/>
      <c r="EQ20" s="1"/>
      <c r="ER20" s="1"/>
      <c r="ES20" s="1"/>
      <c r="ET20" s="1"/>
    </row>
    <row r="21" spans="1:150" ht="34.5" customHeight="1">
      <c r="A21" s="1"/>
      <c r="B21" s="208" t="s">
        <v>37</v>
      </c>
      <c r="C21" s="208"/>
      <c r="D21" s="208"/>
      <c r="E21" s="208"/>
      <c r="F21" s="208"/>
      <c r="G21" s="209" t="s">
        <v>68</v>
      </c>
      <c r="H21" s="209"/>
      <c r="I21" s="209"/>
      <c r="J21" s="209"/>
      <c r="K21" s="209"/>
      <c r="L21" s="4"/>
      <c r="M21" s="1"/>
      <c r="N21" s="208" t="s">
        <v>37</v>
      </c>
      <c r="O21" s="208"/>
      <c r="P21" s="208"/>
      <c r="Q21" s="208"/>
      <c r="R21" s="208"/>
      <c r="S21" s="209" t="s">
        <v>68</v>
      </c>
      <c r="T21" s="209"/>
      <c r="U21" s="209"/>
      <c r="V21" s="209"/>
      <c r="W21" s="209"/>
      <c r="X21" s="4"/>
      <c r="Y21" s="1"/>
      <c r="Z21" s="208" t="s">
        <v>37</v>
      </c>
      <c r="AA21" s="208"/>
      <c r="AB21" s="208"/>
      <c r="AC21" s="208"/>
      <c r="AD21" s="208"/>
      <c r="AE21" s="209" t="s">
        <v>68</v>
      </c>
      <c r="AF21" s="209"/>
      <c r="AG21" s="209"/>
      <c r="AH21" s="209"/>
      <c r="AI21" s="209"/>
      <c r="AJ21" s="4"/>
      <c r="AK21" s="1"/>
      <c r="AL21" s="208" t="s">
        <v>37</v>
      </c>
      <c r="AM21" s="208"/>
      <c r="AN21" s="208"/>
      <c r="AO21" s="208"/>
      <c r="AP21" s="208"/>
      <c r="AQ21" s="209" t="s">
        <v>68</v>
      </c>
      <c r="AR21" s="209"/>
      <c r="AS21" s="209"/>
      <c r="AT21" s="209"/>
      <c r="AU21" s="209"/>
      <c r="AV21" s="4"/>
      <c r="AW21" s="1"/>
      <c r="AX21" s="208" t="s">
        <v>37</v>
      </c>
      <c r="AY21" s="208"/>
      <c r="AZ21" s="208"/>
      <c r="BA21" s="208"/>
      <c r="BB21" s="208"/>
      <c r="BC21" s="209" t="s">
        <v>68</v>
      </c>
      <c r="BD21" s="209"/>
      <c r="BE21" s="209"/>
      <c r="BF21" s="209"/>
      <c r="BG21" s="209"/>
      <c r="BH21" s="4"/>
      <c r="BI21" s="1"/>
      <c r="BJ21" s="208" t="s">
        <v>37</v>
      </c>
      <c r="BK21" s="208"/>
      <c r="BL21" s="208"/>
      <c r="BM21" s="208"/>
      <c r="BN21" s="208"/>
      <c r="BO21" s="209" t="s">
        <v>68</v>
      </c>
      <c r="BP21" s="209"/>
      <c r="BQ21" s="209"/>
      <c r="BR21" s="209"/>
      <c r="BS21" s="209"/>
      <c r="BT21" s="4"/>
      <c r="BU21" s="1"/>
      <c r="BV21" s="208" t="s">
        <v>37</v>
      </c>
      <c r="BW21" s="208"/>
      <c r="BX21" s="208"/>
      <c r="BY21" s="208"/>
      <c r="BZ21" s="208"/>
      <c r="CA21" s="209" t="s">
        <v>68</v>
      </c>
      <c r="CB21" s="209"/>
      <c r="CC21" s="209"/>
      <c r="CD21" s="209"/>
      <c r="CE21" s="209"/>
      <c r="CF21" s="4"/>
      <c r="CG21" s="1"/>
      <c r="CH21" s="208" t="s">
        <v>37</v>
      </c>
      <c r="CI21" s="208"/>
      <c r="CJ21" s="208"/>
      <c r="CK21" s="208"/>
      <c r="CL21" s="208"/>
      <c r="CM21" s="209" t="s">
        <v>68</v>
      </c>
      <c r="CN21" s="209"/>
      <c r="CO21" s="209"/>
      <c r="CP21" s="209"/>
      <c r="CQ21" s="209"/>
      <c r="CR21" s="4"/>
      <c r="CS21" s="1"/>
      <c r="CT21" s="208" t="s">
        <v>37</v>
      </c>
      <c r="CU21" s="208"/>
      <c r="CV21" s="208"/>
      <c r="CW21" s="208"/>
      <c r="CX21" s="208"/>
      <c r="CY21" s="209" t="s">
        <v>68</v>
      </c>
      <c r="CZ21" s="209"/>
      <c r="DA21" s="209"/>
      <c r="DB21" s="209"/>
      <c r="DC21" s="209"/>
      <c r="DD21" s="4"/>
      <c r="DE21" s="1"/>
      <c r="DF21" s="208" t="s">
        <v>37</v>
      </c>
      <c r="DG21" s="208"/>
      <c r="DH21" s="208"/>
      <c r="DI21" s="208"/>
      <c r="DJ21" s="208"/>
      <c r="DK21" s="209" t="s">
        <v>68</v>
      </c>
      <c r="DL21" s="209"/>
      <c r="DM21" s="209"/>
      <c r="DN21" s="209"/>
      <c r="DO21" s="209"/>
      <c r="DP21" s="4"/>
      <c r="DQ21" s="1"/>
      <c r="DR21" s="208" t="s">
        <v>37</v>
      </c>
      <c r="DS21" s="208"/>
      <c r="DT21" s="208"/>
      <c r="DU21" s="208"/>
      <c r="DV21" s="208"/>
      <c r="DW21" s="209" t="s">
        <v>68</v>
      </c>
      <c r="DX21" s="209"/>
      <c r="DY21" s="209"/>
      <c r="DZ21" s="209"/>
      <c r="EA21" s="209"/>
      <c r="EB21" s="4"/>
      <c r="EC21" s="1"/>
      <c r="ED21" s="208" t="s">
        <v>37</v>
      </c>
      <c r="EE21" s="208"/>
      <c r="EF21" s="208"/>
      <c r="EG21" s="208"/>
      <c r="EH21" s="208"/>
      <c r="EI21" s="209" t="s">
        <v>68</v>
      </c>
      <c r="EJ21" s="209"/>
      <c r="EK21" s="209"/>
      <c r="EL21" s="209"/>
      <c r="EM21" s="209"/>
      <c r="EN21" s="4"/>
      <c r="EO21" s="1"/>
      <c r="EP21" s="1"/>
      <c r="EQ21" s="1"/>
      <c r="ER21" s="1"/>
      <c r="ES21" s="1"/>
      <c r="ET21" s="1"/>
    </row>
    <row r="22" spans="1:150" ht="34.5" customHeight="1">
      <c r="A22" s="1"/>
      <c r="B22" s="178" t="s">
        <v>2</v>
      </c>
      <c r="C22" s="179"/>
      <c r="D22" s="179"/>
      <c r="E22" s="179"/>
      <c r="F22" s="179"/>
      <c r="G22" s="179"/>
      <c r="H22" s="179"/>
      <c r="I22" s="179"/>
      <c r="J22" s="179"/>
      <c r="K22" s="180"/>
      <c r="L22" s="6"/>
      <c r="M22" s="1"/>
      <c r="N22" s="178" t="s">
        <v>3</v>
      </c>
      <c r="O22" s="179"/>
      <c r="P22" s="179"/>
      <c r="Q22" s="179"/>
      <c r="R22" s="179"/>
      <c r="S22" s="179"/>
      <c r="T22" s="179"/>
      <c r="U22" s="179"/>
      <c r="V22" s="179"/>
      <c r="W22" s="180"/>
      <c r="X22" s="6"/>
      <c r="Y22" s="1"/>
      <c r="Z22" s="178" t="s">
        <v>6</v>
      </c>
      <c r="AA22" s="179"/>
      <c r="AB22" s="179"/>
      <c r="AC22" s="179"/>
      <c r="AD22" s="179"/>
      <c r="AE22" s="179"/>
      <c r="AF22" s="179"/>
      <c r="AG22" s="179"/>
      <c r="AH22" s="179"/>
      <c r="AI22" s="180"/>
      <c r="AJ22" s="6"/>
      <c r="AK22" s="1"/>
      <c r="AL22" s="178" t="s">
        <v>7</v>
      </c>
      <c r="AM22" s="179"/>
      <c r="AN22" s="179"/>
      <c r="AO22" s="179"/>
      <c r="AP22" s="179"/>
      <c r="AQ22" s="179"/>
      <c r="AR22" s="179"/>
      <c r="AS22" s="179"/>
      <c r="AT22" s="179"/>
      <c r="AU22" s="180"/>
      <c r="AV22" s="6"/>
      <c r="AW22" s="1"/>
      <c r="AX22" s="178" t="s">
        <v>10</v>
      </c>
      <c r="AY22" s="179"/>
      <c r="AZ22" s="179"/>
      <c r="BA22" s="179"/>
      <c r="BB22" s="179"/>
      <c r="BC22" s="179"/>
      <c r="BD22" s="179"/>
      <c r="BE22" s="179"/>
      <c r="BF22" s="179"/>
      <c r="BG22" s="180"/>
      <c r="BH22" s="6"/>
      <c r="BI22" s="1"/>
      <c r="BJ22" s="178" t="s">
        <v>11</v>
      </c>
      <c r="BK22" s="179"/>
      <c r="BL22" s="179"/>
      <c r="BM22" s="179"/>
      <c r="BN22" s="179"/>
      <c r="BO22" s="179"/>
      <c r="BP22" s="179"/>
      <c r="BQ22" s="179"/>
      <c r="BR22" s="179"/>
      <c r="BS22" s="180"/>
      <c r="BT22" s="6"/>
      <c r="BU22" s="1"/>
      <c r="BV22" s="178" t="s">
        <v>14</v>
      </c>
      <c r="BW22" s="179"/>
      <c r="BX22" s="179"/>
      <c r="BY22" s="179"/>
      <c r="BZ22" s="179"/>
      <c r="CA22" s="179"/>
      <c r="CB22" s="179"/>
      <c r="CC22" s="179"/>
      <c r="CD22" s="179"/>
      <c r="CE22" s="180"/>
      <c r="CF22" s="6"/>
      <c r="CG22" s="1"/>
      <c r="CH22" s="178" t="s">
        <v>15</v>
      </c>
      <c r="CI22" s="179"/>
      <c r="CJ22" s="179"/>
      <c r="CK22" s="179"/>
      <c r="CL22" s="179"/>
      <c r="CM22" s="179"/>
      <c r="CN22" s="179"/>
      <c r="CO22" s="179"/>
      <c r="CP22" s="179"/>
      <c r="CQ22" s="180"/>
      <c r="CR22" s="6"/>
      <c r="CS22" s="1"/>
      <c r="CT22" s="178"/>
      <c r="CU22" s="179"/>
      <c r="CV22" s="179"/>
      <c r="CW22" s="179"/>
      <c r="CX22" s="179"/>
      <c r="CY22" s="179"/>
      <c r="CZ22" s="179"/>
      <c r="DA22" s="179"/>
      <c r="DB22" s="179"/>
      <c r="DC22" s="180"/>
      <c r="DD22" s="6"/>
      <c r="DE22" s="1"/>
      <c r="DF22" s="178"/>
      <c r="DG22" s="179"/>
      <c r="DH22" s="179"/>
      <c r="DI22" s="179"/>
      <c r="DJ22" s="179"/>
      <c r="DK22" s="179"/>
      <c r="DL22" s="179"/>
      <c r="DM22" s="179"/>
      <c r="DN22" s="179"/>
      <c r="DO22" s="180"/>
      <c r="DP22" s="6"/>
      <c r="DQ22" s="1"/>
      <c r="DR22" s="178"/>
      <c r="DS22" s="179"/>
      <c r="DT22" s="179"/>
      <c r="DU22" s="179"/>
      <c r="DV22" s="179"/>
      <c r="DW22" s="179"/>
      <c r="DX22" s="179"/>
      <c r="DY22" s="179"/>
      <c r="DZ22" s="179"/>
      <c r="EA22" s="180"/>
      <c r="EB22" s="6"/>
      <c r="EC22" s="1"/>
      <c r="ED22" s="178"/>
      <c r="EE22" s="179"/>
      <c r="EF22" s="179"/>
      <c r="EG22" s="179"/>
      <c r="EH22" s="179"/>
      <c r="EI22" s="179"/>
      <c r="EJ22" s="179"/>
      <c r="EK22" s="179"/>
      <c r="EL22" s="179"/>
      <c r="EM22" s="180"/>
      <c r="EN22" s="6"/>
      <c r="EO22" s="1"/>
      <c r="EP22" s="1"/>
      <c r="EQ22" s="1"/>
      <c r="ER22" s="1"/>
      <c r="ES22" s="1"/>
      <c r="ET22" s="1"/>
    </row>
    <row r="23" spans="1:150" ht="34.5" customHeight="1">
      <c r="A23" s="1"/>
      <c r="B23" s="183" t="s">
        <v>69</v>
      </c>
      <c r="C23" s="184"/>
      <c r="D23" s="181">
        <f>N9</f>
        <v>0</v>
      </c>
      <c r="E23" s="181"/>
      <c r="F23" s="181"/>
      <c r="G23" s="181"/>
      <c r="H23" s="181"/>
      <c r="I23" s="181"/>
      <c r="J23" s="181"/>
      <c r="K23" s="182"/>
      <c r="L23" s="7"/>
      <c r="M23" s="1"/>
      <c r="N23" s="183" t="s">
        <v>69</v>
      </c>
      <c r="O23" s="184"/>
      <c r="P23" s="181">
        <f>B12</f>
        <v>0</v>
      </c>
      <c r="Q23" s="181"/>
      <c r="R23" s="181"/>
      <c r="S23" s="181"/>
      <c r="T23" s="181"/>
      <c r="U23" s="181"/>
      <c r="V23" s="181"/>
      <c r="W23" s="182"/>
      <c r="X23" s="7"/>
      <c r="Y23" s="1"/>
      <c r="Z23" s="183" t="s">
        <v>69</v>
      </c>
      <c r="AA23" s="184"/>
      <c r="AB23" s="181">
        <f>N12</f>
        <v>0</v>
      </c>
      <c r="AC23" s="181"/>
      <c r="AD23" s="181"/>
      <c r="AE23" s="181"/>
      <c r="AF23" s="181"/>
      <c r="AG23" s="181"/>
      <c r="AH23" s="181"/>
      <c r="AI23" s="182"/>
      <c r="AJ23" s="7"/>
      <c r="AK23" s="1"/>
      <c r="AL23" s="183" t="s">
        <v>69</v>
      </c>
      <c r="AM23" s="184"/>
      <c r="AN23" s="181">
        <f>B9</f>
        <v>0</v>
      </c>
      <c r="AO23" s="181"/>
      <c r="AP23" s="181"/>
      <c r="AQ23" s="181"/>
      <c r="AR23" s="181"/>
      <c r="AS23" s="181"/>
      <c r="AT23" s="181"/>
      <c r="AU23" s="182"/>
      <c r="AV23" s="7"/>
      <c r="AW23" s="1"/>
      <c r="AX23" s="183" t="s">
        <v>69</v>
      </c>
      <c r="AY23" s="184"/>
      <c r="AZ23" s="181">
        <f>AN6</f>
        <v>0</v>
      </c>
      <c r="BA23" s="181"/>
      <c r="BB23" s="181"/>
      <c r="BC23" s="181"/>
      <c r="BD23" s="181"/>
      <c r="BE23" s="181"/>
      <c r="BF23" s="181"/>
      <c r="BG23" s="182"/>
      <c r="BH23" s="7"/>
      <c r="BI23" s="1"/>
      <c r="BJ23" s="183" t="s">
        <v>69</v>
      </c>
      <c r="BK23" s="184"/>
      <c r="BL23" s="181">
        <f>AL9</f>
        <v>0</v>
      </c>
      <c r="BM23" s="181"/>
      <c r="BN23" s="181"/>
      <c r="BO23" s="181"/>
      <c r="BP23" s="181"/>
      <c r="BQ23" s="181"/>
      <c r="BR23" s="181"/>
      <c r="BS23" s="182"/>
      <c r="BT23" s="7"/>
      <c r="BU23" s="1"/>
      <c r="BV23" s="183" t="s">
        <v>69</v>
      </c>
      <c r="BW23" s="184"/>
      <c r="BX23" s="181">
        <f>BV12</f>
        <v>0</v>
      </c>
      <c r="BY23" s="181"/>
      <c r="BZ23" s="181"/>
      <c r="CA23" s="181"/>
      <c r="CB23" s="181"/>
      <c r="CC23" s="181"/>
      <c r="CD23" s="181"/>
      <c r="CE23" s="182"/>
      <c r="CF23" s="7"/>
      <c r="CG23" s="1"/>
      <c r="CH23" s="183" t="s">
        <v>69</v>
      </c>
      <c r="CI23" s="184"/>
      <c r="CJ23" s="181">
        <f>BV9</f>
        <v>0</v>
      </c>
      <c r="CK23" s="181"/>
      <c r="CL23" s="181"/>
      <c r="CM23" s="181"/>
      <c r="CN23" s="181"/>
      <c r="CO23" s="181"/>
      <c r="CP23" s="181"/>
      <c r="CQ23" s="182"/>
      <c r="CR23" s="7"/>
      <c r="CS23" s="1"/>
      <c r="CT23" s="183" t="s">
        <v>69</v>
      </c>
      <c r="CU23" s="184"/>
      <c r="CV23" s="181"/>
      <c r="CW23" s="181"/>
      <c r="CX23" s="181"/>
      <c r="CY23" s="181"/>
      <c r="CZ23" s="181"/>
      <c r="DA23" s="181"/>
      <c r="DB23" s="181"/>
      <c r="DC23" s="182"/>
      <c r="DD23" s="7"/>
      <c r="DE23" s="1"/>
      <c r="DF23" s="183" t="s">
        <v>69</v>
      </c>
      <c r="DG23" s="184"/>
      <c r="DH23" s="181"/>
      <c r="DI23" s="181"/>
      <c r="DJ23" s="181"/>
      <c r="DK23" s="181"/>
      <c r="DL23" s="181"/>
      <c r="DM23" s="181"/>
      <c r="DN23" s="181"/>
      <c r="DO23" s="182"/>
      <c r="DP23" s="7"/>
      <c r="DQ23" s="1"/>
      <c r="DR23" s="183" t="s">
        <v>69</v>
      </c>
      <c r="DS23" s="184"/>
      <c r="DT23" s="181"/>
      <c r="DU23" s="181"/>
      <c r="DV23" s="181"/>
      <c r="DW23" s="181"/>
      <c r="DX23" s="181"/>
      <c r="DY23" s="181"/>
      <c r="DZ23" s="181"/>
      <c r="EA23" s="182"/>
      <c r="EB23" s="7"/>
      <c r="EC23" s="1"/>
      <c r="ED23" s="183" t="s">
        <v>69</v>
      </c>
      <c r="EE23" s="184"/>
      <c r="EF23" s="181"/>
      <c r="EG23" s="181"/>
      <c r="EH23" s="181"/>
      <c r="EI23" s="181"/>
      <c r="EJ23" s="181"/>
      <c r="EK23" s="181"/>
      <c r="EL23" s="181"/>
      <c r="EM23" s="182"/>
      <c r="EN23" s="7"/>
      <c r="EO23" s="1"/>
      <c r="EP23" s="1"/>
      <c r="EQ23" s="1"/>
      <c r="ER23" s="1"/>
      <c r="ES23" s="1"/>
      <c r="ET23" s="1"/>
    </row>
    <row r="24" spans="1:150" ht="24.75" customHeight="1">
      <c r="A24" s="1"/>
      <c r="B24" s="188" t="s">
        <v>55</v>
      </c>
      <c r="C24" s="188"/>
      <c r="D24" s="188"/>
      <c r="E24" s="42" t="s">
        <v>67</v>
      </c>
      <c r="F24" s="43" t="s">
        <v>65</v>
      </c>
      <c r="G24" s="44">
        <v>1</v>
      </c>
      <c r="H24" s="44">
        <v>2</v>
      </c>
      <c r="I24" s="44">
        <v>3</v>
      </c>
      <c r="J24" s="44">
        <v>4</v>
      </c>
      <c r="K24" s="44">
        <v>5</v>
      </c>
      <c r="L24" s="7"/>
      <c r="M24" s="1"/>
      <c r="N24" s="188" t="s">
        <v>55</v>
      </c>
      <c r="O24" s="188"/>
      <c r="P24" s="188"/>
      <c r="Q24" s="42" t="s">
        <v>67</v>
      </c>
      <c r="R24" s="43" t="s">
        <v>65</v>
      </c>
      <c r="S24" s="44">
        <v>1</v>
      </c>
      <c r="T24" s="44">
        <v>2</v>
      </c>
      <c r="U24" s="44">
        <v>3</v>
      </c>
      <c r="V24" s="44">
        <v>4</v>
      </c>
      <c r="W24" s="44">
        <v>5</v>
      </c>
      <c r="X24" s="7"/>
      <c r="Y24" s="1"/>
      <c r="Z24" s="188" t="s">
        <v>55</v>
      </c>
      <c r="AA24" s="188"/>
      <c r="AB24" s="188"/>
      <c r="AC24" s="42" t="s">
        <v>67</v>
      </c>
      <c r="AD24" s="43" t="s">
        <v>65</v>
      </c>
      <c r="AE24" s="44">
        <v>1</v>
      </c>
      <c r="AF24" s="44">
        <v>2</v>
      </c>
      <c r="AG24" s="44">
        <v>3</v>
      </c>
      <c r="AH24" s="44">
        <v>4</v>
      </c>
      <c r="AI24" s="44">
        <v>5</v>
      </c>
      <c r="AJ24" s="7"/>
      <c r="AK24" s="1"/>
      <c r="AL24" s="188" t="s">
        <v>55</v>
      </c>
      <c r="AM24" s="188"/>
      <c r="AN24" s="188"/>
      <c r="AO24" s="42" t="s">
        <v>67</v>
      </c>
      <c r="AP24" s="43" t="s">
        <v>65</v>
      </c>
      <c r="AQ24" s="44">
        <v>1</v>
      </c>
      <c r="AR24" s="44">
        <v>2</v>
      </c>
      <c r="AS24" s="44">
        <v>3</v>
      </c>
      <c r="AT24" s="44">
        <v>4</v>
      </c>
      <c r="AU24" s="44">
        <v>5</v>
      </c>
      <c r="AV24" s="7"/>
      <c r="AW24" s="1"/>
      <c r="AX24" s="188" t="s">
        <v>55</v>
      </c>
      <c r="AY24" s="188"/>
      <c r="AZ24" s="188"/>
      <c r="BA24" s="42" t="s">
        <v>67</v>
      </c>
      <c r="BB24" s="43" t="s">
        <v>65</v>
      </c>
      <c r="BC24" s="44">
        <v>1</v>
      </c>
      <c r="BD24" s="44">
        <v>2</v>
      </c>
      <c r="BE24" s="44">
        <v>3</v>
      </c>
      <c r="BF24" s="44">
        <v>4</v>
      </c>
      <c r="BG24" s="44">
        <v>5</v>
      </c>
      <c r="BH24" s="7"/>
      <c r="BI24" s="1"/>
      <c r="BJ24" s="188" t="s">
        <v>55</v>
      </c>
      <c r="BK24" s="188"/>
      <c r="BL24" s="188"/>
      <c r="BM24" s="42" t="s">
        <v>67</v>
      </c>
      <c r="BN24" s="43" t="s">
        <v>65</v>
      </c>
      <c r="BO24" s="44">
        <v>1</v>
      </c>
      <c r="BP24" s="44">
        <v>2</v>
      </c>
      <c r="BQ24" s="44">
        <v>3</v>
      </c>
      <c r="BR24" s="44">
        <v>4</v>
      </c>
      <c r="BS24" s="44">
        <v>5</v>
      </c>
      <c r="BT24" s="7"/>
      <c r="BU24" s="1"/>
      <c r="BV24" s="188" t="s">
        <v>55</v>
      </c>
      <c r="BW24" s="188"/>
      <c r="BX24" s="188"/>
      <c r="BY24" s="42" t="s">
        <v>67</v>
      </c>
      <c r="BZ24" s="43" t="s">
        <v>65</v>
      </c>
      <c r="CA24" s="44">
        <v>1</v>
      </c>
      <c r="CB24" s="44">
        <v>2</v>
      </c>
      <c r="CC24" s="44">
        <v>3</v>
      </c>
      <c r="CD24" s="44">
        <v>4</v>
      </c>
      <c r="CE24" s="44">
        <v>5</v>
      </c>
      <c r="CF24" s="7"/>
      <c r="CG24" s="1"/>
      <c r="CH24" s="188" t="s">
        <v>55</v>
      </c>
      <c r="CI24" s="188"/>
      <c r="CJ24" s="188"/>
      <c r="CK24" s="42" t="s">
        <v>67</v>
      </c>
      <c r="CL24" s="43" t="s">
        <v>65</v>
      </c>
      <c r="CM24" s="44">
        <v>1</v>
      </c>
      <c r="CN24" s="44">
        <v>2</v>
      </c>
      <c r="CO24" s="44">
        <v>3</v>
      </c>
      <c r="CP24" s="44">
        <v>4</v>
      </c>
      <c r="CQ24" s="44">
        <v>5</v>
      </c>
      <c r="CR24" s="7"/>
      <c r="CS24" s="1"/>
      <c r="CT24" s="188" t="s">
        <v>55</v>
      </c>
      <c r="CU24" s="188"/>
      <c r="CV24" s="188"/>
      <c r="CW24" s="42" t="s">
        <v>67</v>
      </c>
      <c r="CX24" s="43" t="s">
        <v>65</v>
      </c>
      <c r="CY24" s="44">
        <v>1</v>
      </c>
      <c r="CZ24" s="44">
        <v>2</v>
      </c>
      <c r="DA24" s="44">
        <v>3</v>
      </c>
      <c r="DB24" s="44">
        <v>4</v>
      </c>
      <c r="DC24" s="44">
        <v>5</v>
      </c>
      <c r="DD24" s="7"/>
      <c r="DE24" s="1"/>
      <c r="DF24" s="188" t="s">
        <v>55</v>
      </c>
      <c r="DG24" s="188"/>
      <c r="DH24" s="188"/>
      <c r="DI24" s="42" t="s">
        <v>67</v>
      </c>
      <c r="DJ24" s="43" t="s">
        <v>65</v>
      </c>
      <c r="DK24" s="44">
        <v>1</v>
      </c>
      <c r="DL24" s="44">
        <v>2</v>
      </c>
      <c r="DM24" s="44">
        <v>3</v>
      </c>
      <c r="DN24" s="44">
        <v>4</v>
      </c>
      <c r="DO24" s="44">
        <v>5</v>
      </c>
      <c r="DP24" s="7"/>
      <c r="DQ24" s="1"/>
      <c r="DR24" s="188" t="s">
        <v>55</v>
      </c>
      <c r="DS24" s="188"/>
      <c r="DT24" s="188"/>
      <c r="DU24" s="42" t="s">
        <v>67</v>
      </c>
      <c r="DV24" s="43" t="s">
        <v>65</v>
      </c>
      <c r="DW24" s="44">
        <v>1</v>
      </c>
      <c r="DX24" s="44">
        <v>2</v>
      </c>
      <c r="DY24" s="44">
        <v>3</v>
      </c>
      <c r="DZ24" s="44">
        <v>4</v>
      </c>
      <c r="EA24" s="44">
        <v>5</v>
      </c>
      <c r="EB24" s="7"/>
      <c r="EC24" s="1"/>
      <c r="ED24" s="188" t="s">
        <v>55</v>
      </c>
      <c r="EE24" s="188"/>
      <c r="EF24" s="188"/>
      <c r="EG24" s="42" t="s">
        <v>67</v>
      </c>
      <c r="EH24" s="43" t="s">
        <v>65</v>
      </c>
      <c r="EI24" s="44">
        <v>1</v>
      </c>
      <c r="EJ24" s="44">
        <v>2</v>
      </c>
      <c r="EK24" s="44">
        <v>3</v>
      </c>
      <c r="EL24" s="44">
        <v>4</v>
      </c>
      <c r="EM24" s="44">
        <v>5</v>
      </c>
      <c r="EN24" s="7"/>
      <c r="EO24" s="1"/>
      <c r="EP24" s="1"/>
      <c r="EQ24" s="1"/>
      <c r="ER24" s="1"/>
      <c r="ES24" s="1"/>
      <c r="ET24" s="1"/>
    </row>
    <row r="25" spans="1:150" ht="24.75" customHeight="1">
      <c r="A25" s="1"/>
      <c r="B25" s="223" t="s">
        <v>70</v>
      </c>
      <c r="C25" s="223"/>
      <c r="D25" s="223"/>
      <c r="E25" s="223"/>
      <c r="F25" s="223"/>
      <c r="G25" s="9"/>
      <c r="H25" s="9"/>
      <c r="I25" s="9"/>
      <c r="J25" s="9"/>
      <c r="K25" s="9"/>
      <c r="L25" s="10"/>
      <c r="M25" s="1"/>
      <c r="N25" s="223" t="s">
        <v>70</v>
      </c>
      <c r="O25" s="223"/>
      <c r="P25" s="223"/>
      <c r="Q25" s="223"/>
      <c r="R25" s="223"/>
      <c r="S25" s="9"/>
      <c r="T25" s="9"/>
      <c r="U25" s="9"/>
      <c r="V25" s="9"/>
      <c r="W25" s="9"/>
      <c r="X25" s="10"/>
      <c r="Y25" s="1"/>
      <c r="Z25" s="223" t="s">
        <v>70</v>
      </c>
      <c r="AA25" s="223"/>
      <c r="AB25" s="223"/>
      <c r="AC25" s="223"/>
      <c r="AD25" s="223"/>
      <c r="AE25" s="9"/>
      <c r="AF25" s="9"/>
      <c r="AG25" s="9"/>
      <c r="AH25" s="9"/>
      <c r="AI25" s="9"/>
      <c r="AJ25" s="10"/>
      <c r="AK25" s="1"/>
      <c r="AL25" s="223" t="s">
        <v>70</v>
      </c>
      <c r="AM25" s="223"/>
      <c r="AN25" s="223"/>
      <c r="AO25" s="223"/>
      <c r="AP25" s="223"/>
      <c r="AQ25" s="9"/>
      <c r="AR25" s="9"/>
      <c r="AS25" s="9"/>
      <c r="AT25" s="9"/>
      <c r="AU25" s="9"/>
      <c r="AV25" s="10"/>
      <c r="AW25" s="1"/>
      <c r="AX25" s="223" t="s">
        <v>70</v>
      </c>
      <c r="AY25" s="223"/>
      <c r="AZ25" s="223"/>
      <c r="BA25" s="223"/>
      <c r="BB25" s="223"/>
      <c r="BC25" s="9"/>
      <c r="BD25" s="9"/>
      <c r="BE25" s="9"/>
      <c r="BF25" s="9"/>
      <c r="BG25" s="9"/>
      <c r="BH25" s="10"/>
      <c r="BI25" s="1"/>
      <c r="BJ25" s="223" t="s">
        <v>70</v>
      </c>
      <c r="BK25" s="223"/>
      <c r="BL25" s="223"/>
      <c r="BM25" s="223"/>
      <c r="BN25" s="223"/>
      <c r="BO25" s="9"/>
      <c r="BP25" s="9"/>
      <c r="BQ25" s="9"/>
      <c r="BR25" s="9"/>
      <c r="BS25" s="9"/>
      <c r="BT25" s="10"/>
      <c r="BU25" s="1"/>
      <c r="BV25" s="223" t="s">
        <v>70</v>
      </c>
      <c r="BW25" s="223"/>
      <c r="BX25" s="223"/>
      <c r="BY25" s="223"/>
      <c r="BZ25" s="223"/>
      <c r="CA25" s="9"/>
      <c r="CB25" s="9"/>
      <c r="CC25" s="9"/>
      <c r="CD25" s="9"/>
      <c r="CE25" s="9"/>
      <c r="CF25" s="10"/>
      <c r="CG25" s="1"/>
      <c r="CH25" s="223" t="s">
        <v>70</v>
      </c>
      <c r="CI25" s="223"/>
      <c r="CJ25" s="223"/>
      <c r="CK25" s="223"/>
      <c r="CL25" s="223"/>
      <c r="CM25" s="9"/>
      <c r="CN25" s="9"/>
      <c r="CO25" s="9"/>
      <c r="CP25" s="9"/>
      <c r="CQ25" s="9"/>
      <c r="CR25" s="10"/>
      <c r="CS25" s="1"/>
      <c r="CT25" s="223" t="s">
        <v>70</v>
      </c>
      <c r="CU25" s="223"/>
      <c r="CV25" s="223"/>
      <c r="CW25" s="223"/>
      <c r="CX25" s="223"/>
      <c r="CY25" s="9"/>
      <c r="CZ25" s="9"/>
      <c r="DA25" s="9"/>
      <c r="DB25" s="9"/>
      <c r="DC25" s="9"/>
      <c r="DD25" s="10"/>
      <c r="DE25" s="1"/>
      <c r="DF25" s="223" t="s">
        <v>70</v>
      </c>
      <c r="DG25" s="223"/>
      <c r="DH25" s="223"/>
      <c r="DI25" s="223"/>
      <c r="DJ25" s="223"/>
      <c r="DK25" s="9"/>
      <c r="DL25" s="9"/>
      <c r="DM25" s="9"/>
      <c r="DN25" s="9"/>
      <c r="DO25" s="9"/>
      <c r="DP25" s="10"/>
      <c r="DQ25" s="1"/>
      <c r="DR25" s="223" t="s">
        <v>70</v>
      </c>
      <c r="DS25" s="223"/>
      <c r="DT25" s="223"/>
      <c r="DU25" s="223"/>
      <c r="DV25" s="223"/>
      <c r="DW25" s="9"/>
      <c r="DX25" s="9"/>
      <c r="DY25" s="9"/>
      <c r="DZ25" s="9"/>
      <c r="EA25" s="9"/>
      <c r="EB25" s="10"/>
      <c r="EC25" s="1"/>
      <c r="ED25" s="223" t="s">
        <v>70</v>
      </c>
      <c r="EE25" s="223"/>
      <c r="EF25" s="223"/>
      <c r="EG25" s="223"/>
      <c r="EH25" s="223"/>
      <c r="EI25" s="9"/>
      <c r="EJ25" s="9"/>
      <c r="EK25" s="9"/>
      <c r="EL25" s="9"/>
      <c r="EM25" s="9"/>
      <c r="EN25" s="10"/>
      <c r="EO25" s="1"/>
      <c r="EP25" s="1"/>
      <c r="EQ25" s="1"/>
      <c r="ER25" s="1"/>
      <c r="ES25" s="1"/>
      <c r="ET25" s="1"/>
    </row>
    <row r="26" spans="1:150" ht="75" customHeight="1">
      <c r="A26" s="1"/>
      <c r="B26" s="176">
        <f>'feuille rencontre'!D11</f>
        <v>0</v>
      </c>
      <c r="C26" s="176"/>
      <c r="D26" s="176"/>
      <c r="E26" s="176"/>
      <c r="F26" s="176"/>
      <c r="G26" s="11"/>
      <c r="H26" s="11"/>
      <c r="I26" s="11"/>
      <c r="J26" s="11"/>
      <c r="K26" s="11"/>
      <c r="L26" s="4"/>
      <c r="M26" s="1"/>
      <c r="N26" s="176">
        <f>'feuille rencontre'!D12</f>
        <v>0</v>
      </c>
      <c r="O26" s="176"/>
      <c r="P26" s="176"/>
      <c r="Q26" s="176"/>
      <c r="R26" s="176"/>
      <c r="S26" s="11"/>
      <c r="T26" s="11"/>
      <c r="U26" s="11"/>
      <c r="V26" s="11"/>
      <c r="W26" s="11"/>
      <c r="X26" s="4"/>
      <c r="Y26" s="1"/>
      <c r="Z26" s="176">
        <f>N26</f>
        <v>0</v>
      </c>
      <c r="AA26" s="176"/>
      <c r="AB26" s="176"/>
      <c r="AC26" s="176"/>
      <c r="AD26" s="176"/>
      <c r="AE26" s="11"/>
      <c r="AF26" s="11"/>
      <c r="AG26" s="11"/>
      <c r="AH26" s="11"/>
      <c r="AI26" s="11"/>
      <c r="AJ26" s="4"/>
      <c r="AK26" s="1"/>
      <c r="AL26" s="176">
        <f>B26</f>
        <v>0</v>
      </c>
      <c r="AM26" s="176"/>
      <c r="AN26" s="176"/>
      <c r="AO26" s="176"/>
      <c r="AP26" s="176"/>
      <c r="AQ26" s="11"/>
      <c r="AR26" s="11"/>
      <c r="AS26" s="11"/>
      <c r="AT26" s="11"/>
      <c r="AU26" s="11"/>
      <c r="AV26" s="4"/>
      <c r="AW26" s="1"/>
      <c r="AX26" s="176">
        <f>N26</f>
        <v>0</v>
      </c>
      <c r="AY26" s="176"/>
      <c r="AZ26" s="176"/>
      <c r="BA26" s="176"/>
      <c r="BB26" s="176"/>
      <c r="BC26" s="11"/>
      <c r="BD26" s="11"/>
      <c r="BE26" s="11"/>
      <c r="BF26" s="11"/>
      <c r="BG26" s="11"/>
      <c r="BH26" s="4"/>
      <c r="BI26" s="1"/>
      <c r="BJ26" s="176">
        <f>B26</f>
        <v>0</v>
      </c>
      <c r="BK26" s="176"/>
      <c r="BL26" s="176"/>
      <c r="BM26" s="176"/>
      <c r="BN26" s="176"/>
      <c r="BO26" s="11"/>
      <c r="BP26" s="11"/>
      <c r="BQ26" s="11"/>
      <c r="BR26" s="11"/>
      <c r="BS26" s="11"/>
      <c r="BT26" s="4"/>
      <c r="BU26" s="1"/>
      <c r="BV26" s="176">
        <f>B26</f>
        <v>0</v>
      </c>
      <c r="BW26" s="176"/>
      <c r="BX26" s="176"/>
      <c r="BY26" s="176"/>
      <c r="BZ26" s="176"/>
      <c r="CA26" s="11"/>
      <c r="CB26" s="11"/>
      <c r="CC26" s="11"/>
      <c r="CD26" s="11"/>
      <c r="CE26" s="11"/>
      <c r="CF26" s="4"/>
      <c r="CG26" s="1"/>
      <c r="CH26" s="176">
        <f>N26</f>
        <v>0</v>
      </c>
      <c r="CI26" s="176"/>
      <c r="CJ26" s="176"/>
      <c r="CK26" s="176"/>
      <c r="CL26" s="176"/>
      <c r="CM26" s="11"/>
      <c r="CN26" s="11"/>
      <c r="CO26" s="11"/>
      <c r="CP26" s="11"/>
      <c r="CQ26" s="11"/>
      <c r="CR26" s="4"/>
      <c r="CS26" s="1"/>
      <c r="CT26" s="176"/>
      <c r="CU26" s="176"/>
      <c r="CV26" s="176"/>
      <c r="CW26" s="176"/>
      <c r="CX26" s="176"/>
      <c r="CY26" s="11"/>
      <c r="CZ26" s="11"/>
      <c r="DA26" s="11"/>
      <c r="DB26" s="11"/>
      <c r="DC26" s="11"/>
      <c r="DD26" s="4"/>
      <c r="DE26" s="1"/>
      <c r="DF26" s="176"/>
      <c r="DG26" s="176"/>
      <c r="DH26" s="176"/>
      <c r="DI26" s="176"/>
      <c r="DJ26" s="176"/>
      <c r="DK26" s="11"/>
      <c r="DL26" s="11"/>
      <c r="DM26" s="11"/>
      <c r="DN26" s="11"/>
      <c r="DO26" s="11"/>
      <c r="DP26" s="4"/>
      <c r="DQ26" s="1"/>
      <c r="DR26" s="176"/>
      <c r="DS26" s="176"/>
      <c r="DT26" s="176"/>
      <c r="DU26" s="176"/>
      <c r="DV26" s="176"/>
      <c r="DW26" s="11"/>
      <c r="DX26" s="11"/>
      <c r="DY26" s="11"/>
      <c r="DZ26" s="11"/>
      <c r="EA26" s="11"/>
      <c r="EB26" s="4"/>
      <c r="EC26" s="1"/>
      <c r="ED26" s="176"/>
      <c r="EE26" s="176"/>
      <c r="EF26" s="176"/>
      <c r="EG26" s="176"/>
      <c r="EH26" s="176"/>
      <c r="EI26" s="11"/>
      <c r="EJ26" s="11"/>
      <c r="EK26" s="11"/>
      <c r="EL26" s="11"/>
      <c r="EM26" s="11"/>
      <c r="EN26" s="4"/>
      <c r="EO26" s="1"/>
      <c r="EP26" s="1"/>
      <c r="EQ26" s="1"/>
      <c r="ER26" s="1"/>
      <c r="ES26" s="1"/>
      <c r="ET26" s="1"/>
    </row>
    <row r="27" spans="1:150" ht="9.75" customHeight="1">
      <c r="A27" s="1"/>
      <c r="B27" s="177" t="s">
        <v>56</v>
      </c>
      <c r="C27" s="177"/>
      <c r="D27" s="177"/>
      <c r="E27" s="177"/>
      <c r="F27" s="177"/>
      <c r="G27" s="177"/>
      <c r="H27" s="177"/>
      <c r="I27" s="177"/>
      <c r="J27" s="177"/>
      <c r="K27" s="177"/>
      <c r="L27" s="4"/>
      <c r="M27" s="1"/>
      <c r="N27" s="177" t="s">
        <v>56</v>
      </c>
      <c r="O27" s="177"/>
      <c r="P27" s="177"/>
      <c r="Q27" s="177"/>
      <c r="R27" s="177"/>
      <c r="S27" s="177"/>
      <c r="T27" s="177"/>
      <c r="U27" s="177"/>
      <c r="V27" s="177"/>
      <c r="W27" s="177"/>
      <c r="X27" s="4"/>
      <c r="Y27" s="1"/>
      <c r="Z27" s="177" t="s">
        <v>56</v>
      </c>
      <c r="AA27" s="177"/>
      <c r="AB27" s="177"/>
      <c r="AC27" s="177"/>
      <c r="AD27" s="177"/>
      <c r="AE27" s="177"/>
      <c r="AF27" s="177"/>
      <c r="AG27" s="177"/>
      <c r="AH27" s="177"/>
      <c r="AI27" s="177"/>
      <c r="AJ27" s="4"/>
      <c r="AK27" s="1"/>
      <c r="AL27" s="177" t="s">
        <v>56</v>
      </c>
      <c r="AM27" s="177"/>
      <c r="AN27" s="177"/>
      <c r="AO27" s="177"/>
      <c r="AP27" s="177"/>
      <c r="AQ27" s="177"/>
      <c r="AR27" s="177"/>
      <c r="AS27" s="177"/>
      <c r="AT27" s="177"/>
      <c r="AU27" s="177"/>
      <c r="AV27" s="4"/>
      <c r="AW27" s="1"/>
      <c r="AX27" s="177" t="s">
        <v>56</v>
      </c>
      <c r="AY27" s="177"/>
      <c r="AZ27" s="177"/>
      <c r="BA27" s="177"/>
      <c r="BB27" s="177"/>
      <c r="BC27" s="177"/>
      <c r="BD27" s="177"/>
      <c r="BE27" s="177"/>
      <c r="BF27" s="177"/>
      <c r="BG27" s="177"/>
      <c r="BH27" s="4"/>
      <c r="BI27" s="1"/>
      <c r="BJ27" s="177" t="s">
        <v>56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4"/>
      <c r="BU27" s="1"/>
      <c r="BV27" s="177" t="s">
        <v>56</v>
      </c>
      <c r="BW27" s="177"/>
      <c r="BX27" s="177"/>
      <c r="BY27" s="177"/>
      <c r="BZ27" s="177"/>
      <c r="CA27" s="177"/>
      <c r="CB27" s="177"/>
      <c r="CC27" s="177"/>
      <c r="CD27" s="177"/>
      <c r="CE27" s="177"/>
      <c r="CF27" s="4"/>
      <c r="CG27" s="1"/>
      <c r="CH27" s="177" t="s">
        <v>56</v>
      </c>
      <c r="CI27" s="177"/>
      <c r="CJ27" s="177"/>
      <c r="CK27" s="177"/>
      <c r="CL27" s="177"/>
      <c r="CM27" s="177"/>
      <c r="CN27" s="177"/>
      <c r="CO27" s="177"/>
      <c r="CP27" s="177"/>
      <c r="CQ27" s="177"/>
      <c r="CR27" s="4"/>
      <c r="CS27" s="1"/>
      <c r="CT27" s="177" t="s">
        <v>56</v>
      </c>
      <c r="CU27" s="177"/>
      <c r="CV27" s="177"/>
      <c r="CW27" s="177"/>
      <c r="CX27" s="177"/>
      <c r="CY27" s="177"/>
      <c r="CZ27" s="177"/>
      <c r="DA27" s="177"/>
      <c r="DB27" s="177"/>
      <c r="DC27" s="177"/>
      <c r="DD27" s="4"/>
      <c r="DE27" s="1"/>
      <c r="DF27" s="177" t="s">
        <v>56</v>
      </c>
      <c r="DG27" s="177"/>
      <c r="DH27" s="177"/>
      <c r="DI27" s="177"/>
      <c r="DJ27" s="177"/>
      <c r="DK27" s="177"/>
      <c r="DL27" s="177"/>
      <c r="DM27" s="177"/>
      <c r="DN27" s="177"/>
      <c r="DO27" s="177"/>
      <c r="DP27" s="4"/>
      <c r="DQ27" s="1"/>
      <c r="DR27" s="177" t="s">
        <v>56</v>
      </c>
      <c r="DS27" s="177"/>
      <c r="DT27" s="177"/>
      <c r="DU27" s="177"/>
      <c r="DV27" s="177"/>
      <c r="DW27" s="177"/>
      <c r="DX27" s="177"/>
      <c r="DY27" s="177"/>
      <c r="DZ27" s="177"/>
      <c r="EA27" s="177"/>
      <c r="EB27" s="4"/>
      <c r="EC27" s="1"/>
      <c r="ED27" s="177" t="s">
        <v>56</v>
      </c>
      <c r="EE27" s="177"/>
      <c r="EF27" s="177"/>
      <c r="EG27" s="177"/>
      <c r="EH27" s="177"/>
      <c r="EI27" s="177"/>
      <c r="EJ27" s="177"/>
      <c r="EK27" s="177"/>
      <c r="EL27" s="177"/>
      <c r="EM27" s="177"/>
      <c r="EN27" s="4"/>
      <c r="EO27" s="1"/>
      <c r="EP27" s="1"/>
      <c r="EQ27" s="1"/>
      <c r="ER27" s="1"/>
      <c r="ES27" s="1"/>
      <c r="ET27" s="1"/>
    </row>
    <row r="28" spans="1:150" ht="9.75" customHeight="1">
      <c r="A28" s="1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4"/>
      <c r="M28" s="1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4"/>
      <c r="Y28" s="1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4"/>
      <c r="AK28" s="1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4"/>
      <c r="AW28" s="1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4"/>
      <c r="BI28" s="1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4"/>
      <c r="BU28" s="1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4"/>
      <c r="CG28" s="1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4"/>
      <c r="CS28" s="1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4"/>
      <c r="DE28" s="1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4"/>
      <c r="DQ28" s="1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4"/>
      <c r="EC28" s="1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4"/>
      <c r="EO28" s="1"/>
      <c r="EP28" s="1"/>
      <c r="EQ28" s="1"/>
      <c r="ER28" s="1"/>
      <c r="ES28" s="1"/>
      <c r="ET28" s="1"/>
    </row>
    <row r="29" spans="1:150" s="12" customFormat="1" ht="75" customHeight="1">
      <c r="A29" s="1"/>
      <c r="B29" s="176">
        <f>CH12</f>
        <v>0</v>
      </c>
      <c r="C29" s="176"/>
      <c r="D29" s="176"/>
      <c r="E29" s="176"/>
      <c r="F29" s="176"/>
      <c r="G29" s="8"/>
      <c r="H29" s="8"/>
      <c r="I29" s="8"/>
      <c r="J29" s="8"/>
      <c r="K29" s="8"/>
      <c r="L29" s="4"/>
      <c r="M29" s="1"/>
      <c r="N29" s="176">
        <f>BV12</f>
        <v>0</v>
      </c>
      <c r="O29" s="176"/>
      <c r="P29" s="176"/>
      <c r="Q29" s="176"/>
      <c r="R29" s="176"/>
      <c r="S29" s="8"/>
      <c r="T29" s="8"/>
      <c r="U29" s="8"/>
      <c r="V29" s="8"/>
      <c r="W29" s="8"/>
      <c r="X29" s="4"/>
      <c r="Y29" s="1"/>
      <c r="Z29" s="176">
        <f>CH12</f>
        <v>0</v>
      </c>
      <c r="AA29" s="176"/>
      <c r="AB29" s="176"/>
      <c r="AC29" s="176"/>
      <c r="AD29" s="176"/>
      <c r="AE29" s="8"/>
      <c r="AF29" s="8"/>
      <c r="AG29" s="8"/>
      <c r="AH29" s="8"/>
      <c r="AI29" s="8"/>
      <c r="AJ29" s="4"/>
      <c r="AK29" s="1"/>
      <c r="AL29" s="176">
        <f>BV12</f>
        <v>0</v>
      </c>
      <c r="AM29" s="176"/>
      <c r="AN29" s="176"/>
      <c r="AO29" s="176"/>
      <c r="AP29" s="176"/>
      <c r="AQ29" s="8"/>
      <c r="AR29" s="8"/>
      <c r="AS29" s="8"/>
      <c r="AT29" s="8"/>
      <c r="AU29" s="8"/>
      <c r="AV29" s="4"/>
      <c r="AW29" s="1"/>
      <c r="AX29" s="176">
        <f>B12</f>
        <v>0</v>
      </c>
      <c r="AY29" s="176"/>
      <c r="AZ29" s="176"/>
      <c r="BA29" s="176"/>
      <c r="BB29" s="176"/>
      <c r="BC29" s="8"/>
      <c r="BD29" s="8"/>
      <c r="BE29" s="8"/>
      <c r="BF29" s="8"/>
      <c r="BG29" s="8"/>
      <c r="BH29" s="4"/>
      <c r="BI29" s="1"/>
      <c r="BJ29" s="176">
        <f>N12</f>
        <v>0</v>
      </c>
      <c r="BK29" s="176"/>
      <c r="BL29" s="176"/>
      <c r="BM29" s="176"/>
      <c r="BN29" s="176"/>
      <c r="BO29" s="8"/>
      <c r="BP29" s="8"/>
      <c r="BQ29" s="8"/>
      <c r="BR29" s="8"/>
      <c r="BS29" s="8"/>
      <c r="BT29" s="4"/>
      <c r="BU29" s="1"/>
      <c r="BV29" s="176">
        <f>B12</f>
        <v>0</v>
      </c>
      <c r="BW29" s="176"/>
      <c r="BX29" s="176"/>
      <c r="BY29" s="176"/>
      <c r="BZ29" s="176"/>
      <c r="CA29" s="8"/>
      <c r="CB29" s="8"/>
      <c r="CC29" s="8"/>
      <c r="CD29" s="8"/>
      <c r="CE29" s="8"/>
      <c r="CF29" s="4"/>
      <c r="CG29" s="1"/>
      <c r="CH29" s="176">
        <f>N12</f>
        <v>0</v>
      </c>
      <c r="CI29" s="176"/>
      <c r="CJ29" s="176"/>
      <c r="CK29" s="176"/>
      <c r="CL29" s="176"/>
      <c r="CM29" s="8"/>
      <c r="CN29" s="8"/>
      <c r="CO29" s="8"/>
      <c r="CP29" s="8"/>
      <c r="CQ29" s="8"/>
      <c r="CR29" s="4"/>
      <c r="CS29" s="1"/>
      <c r="CT29" s="176"/>
      <c r="CU29" s="176"/>
      <c r="CV29" s="176"/>
      <c r="CW29" s="176"/>
      <c r="CX29" s="176"/>
      <c r="CY29" s="8"/>
      <c r="CZ29" s="8"/>
      <c r="DA29" s="8"/>
      <c r="DB29" s="8"/>
      <c r="DC29" s="8"/>
      <c r="DD29" s="4"/>
      <c r="DE29" s="1"/>
      <c r="DF29" s="176"/>
      <c r="DG29" s="176"/>
      <c r="DH29" s="176"/>
      <c r="DI29" s="176"/>
      <c r="DJ29" s="176"/>
      <c r="DK29" s="8"/>
      <c r="DL29" s="8"/>
      <c r="DM29" s="8"/>
      <c r="DN29" s="8"/>
      <c r="DO29" s="8"/>
      <c r="DP29" s="4"/>
      <c r="DQ29" s="1"/>
      <c r="DR29" s="176"/>
      <c r="DS29" s="176"/>
      <c r="DT29" s="176"/>
      <c r="DU29" s="176"/>
      <c r="DV29" s="176"/>
      <c r="DW29" s="8"/>
      <c r="DX29" s="8"/>
      <c r="DY29" s="8"/>
      <c r="DZ29" s="8"/>
      <c r="EA29" s="8"/>
      <c r="EB29" s="4"/>
      <c r="EC29" s="1"/>
      <c r="ED29" s="176"/>
      <c r="EE29" s="176"/>
      <c r="EF29" s="176"/>
      <c r="EG29" s="176"/>
      <c r="EH29" s="176"/>
      <c r="EI29" s="8"/>
      <c r="EJ29" s="8"/>
      <c r="EK29" s="8"/>
      <c r="EL29" s="8"/>
      <c r="EM29" s="8"/>
      <c r="EN29" s="4"/>
      <c r="EO29" s="4"/>
      <c r="EP29" s="4"/>
      <c r="EQ29" s="4"/>
      <c r="ER29" s="4"/>
      <c r="ES29" s="4"/>
      <c r="ET29" s="4"/>
    </row>
    <row r="30" spans="1:150" s="12" customFormat="1" ht="19.5" customHeight="1">
      <c r="A30" s="4"/>
      <c r="B30" s="194"/>
      <c r="C30" s="195"/>
      <c r="D30" s="195"/>
      <c r="E30" s="195"/>
      <c r="F30" s="195"/>
      <c r="G30" s="195"/>
      <c r="H30" s="195"/>
      <c r="I30" s="195"/>
      <c r="J30" s="195"/>
      <c r="K30" s="196"/>
      <c r="L30" s="4"/>
      <c r="M30" s="4"/>
      <c r="N30" s="194"/>
      <c r="O30" s="195"/>
      <c r="P30" s="195"/>
      <c r="Q30" s="195"/>
      <c r="R30" s="195"/>
      <c r="S30" s="195"/>
      <c r="T30" s="195"/>
      <c r="U30" s="195"/>
      <c r="V30" s="195"/>
      <c r="W30" s="196"/>
      <c r="X30" s="4"/>
      <c r="Y30" s="4"/>
      <c r="Z30" s="194"/>
      <c r="AA30" s="195"/>
      <c r="AB30" s="195"/>
      <c r="AC30" s="195"/>
      <c r="AD30" s="195"/>
      <c r="AE30" s="195"/>
      <c r="AF30" s="195"/>
      <c r="AG30" s="195"/>
      <c r="AH30" s="195"/>
      <c r="AI30" s="196"/>
      <c r="AJ30" s="4"/>
      <c r="AK30" s="4"/>
      <c r="AL30" s="194"/>
      <c r="AM30" s="195"/>
      <c r="AN30" s="195"/>
      <c r="AO30" s="195"/>
      <c r="AP30" s="195"/>
      <c r="AQ30" s="195"/>
      <c r="AR30" s="195"/>
      <c r="AS30" s="195"/>
      <c r="AT30" s="195"/>
      <c r="AU30" s="196"/>
      <c r="AV30" s="4"/>
      <c r="AW30" s="4"/>
      <c r="AX30" s="194"/>
      <c r="AY30" s="195"/>
      <c r="AZ30" s="195"/>
      <c r="BA30" s="195"/>
      <c r="BB30" s="195"/>
      <c r="BC30" s="195"/>
      <c r="BD30" s="195"/>
      <c r="BE30" s="195"/>
      <c r="BF30" s="195"/>
      <c r="BG30" s="196"/>
      <c r="BH30" s="4"/>
      <c r="BI30" s="4"/>
      <c r="BJ30" s="194"/>
      <c r="BK30" s="195"/>
      <c r="BL30" s="195"/>
      <c r="BM30" s="195"/>
      <c r="BN30" s="195"/>
      <c r="BO30" s="195"/>
      <c r="BP30" s="195"/>
      <c r="BQ30" s="195"/>
      <c r="BR30" s="195"/>
      <c r="BS30" s="196"/>
      <c r="BT30" s="4"/>
      <c r="BU30" s="4"/>
      <c r="BV30" s="194"/>
      <c r="BW30" s="195"/>
      <c r="BX30" s="195"/>
      <c r="BY30" s="195"/>
      <c r="BZ30" s="195"/>
      <c r="CA30" s="195"/>
      <c r="CB30" s="195"/>
      <c r="CC30" s="195"/>
      <c r="CD30" s="195"/>
      <c r="CE30" s="196"/>
      <c r="CF30" s="4"/>
      <c r="CG30" s="4"/>
      <c r="CH30" s="194"/>
      <c r="CI30" s="195"/>
      <c r="CJ30" s="195"/>
      <c r="CK30" s="195"/>
      <c r="CL30" s="195"/>
      <c r="CM30" s="195"/>
      <c r="CN30" s="195"/>
      <c r="CO30" s="195"/>
      <c r="CP30" s="195"/>
      <c r="CQ30" s="196"/>
      <c r="CR30" s="4"/>
      <c r="CS30" s="4"/>
      <c r="CT30" s="194"/>
      <c r="CU30" s="195"/>
      <c r="CV30" s="195"/>
      <c r="CW30" s="195"/>
      <c r="CX30" s="195"/>
      <c r="CY30" s="195"/>
      <c r="CZ30" s="195"/>
      <c r="DA30" s="195"/>
      <c r="DB30" s="195"/>
      <c r="DC30" s="196"/>
      <c r="DD30" s="4"/>
      <c r="DE30" s="4"/>
      <c r="DF30" s="194"/>
      <c r="DG30" s="195"/>
      <c r="DH30" s="195"/>
      <c r="DI30" s="195"/>
      <c r="DJ30" s="195"/>
      <c r="DK30" s="195"/>
      <c r="DL30" s="195"/>
      <c r="DM30" s="195"/>
      <c r="DN30" s="195"/>
      <c r="DO30" s="196"/>
      <c r="DP30" s="4"/>
      <c r="DQ30" s="4"/>
      <c r="DR30" s="194"/>
      <c r="DS30" s="195"/>
      <c r="DT30" s="195"/>
      <c r="DU30" s="195"/>
      <c r="DV30" s="195"/>
      <c r="DW30" s="195"/>
      <c r="DX30" s="195"/>
      <c r="DY30" s="195"/>
      <c r="DZ30" s="195"/>
      <c r="EA30" s="196"/>
      <c r="EB30" s="4"/>
      <c r="EC30" s="4"/>
      <c r="ED30" s="194"/>
      <c r="EE30" s="195"/>
      <c r="EF30" s="195"/>
      <c r="EG30" s="195"/>
      <c r="EH30" s="195"/>
      <c r="EI30" s="195"/>
      <c r="EJ30" s="195"/>
      <c r="EK30" s="195"/>
      <c r="EL30" s="195"/>
      <c r="EM30" s="196"/>
      <c r="EN30" s="4"/>
      <c r="EO30" s="4"/>
      <c r="EP30" s="4"/>
      <c r="EQ30" s="4"/>
      <c r="ER30" s="4"/>
      <c r="ES30" s="4"/>
      <c r="ET30" s="4"/>
    </row>
    <row r="31" spans="1:150" s="12" customFormat="1" ht="45" customHeight="1">
      <c r="A31" s="4"/>
      <c r="B31" s="191" t="s">
        <v>18</v>
      </c>
      <c r="C31" s="192"/>
      <c r="D31" s="193"/>
      <c r="E31" s="37" t="s">
        <v>19</v>
      </c>
      <c r="F31" s="38" t="s">
        <v>20</v>
      </c>
      <c r="G31" s="38" t="s">
        <v>21</v>
      </c>
      <c r="H31" s="197" t="s">
        <v>71</v>
      </c>
      <c r="I31" s="198"/>
      <c r="J31" s="198"/>
      <c r="K31" s="199"/>
      <c r="L31" s="4"/>
      <c r="M31" s="4"/>
      <c r="N31" s="190" t="s">
        <v>18</v>
      </c>
      <c r="O31" s="190"/>
      <c r="P31" s="190"/>
      <c r="Q31" s="40" t="s">
        <v>19</v>
      </c>
      <c r="R31" s="41" t="s">
        <v>20</v>
      </c>
      <c r="S31" s="41" t="s">
        <v>21</v>
      </c>
      <c r="T31" s="197" t="s">
        <v>71</v>
      </c>
      <c r="U31" s="198"/>
      <c r="V31" s="198"/>
      <c r="W31" s="199"/>
      <c r="X31" s="4"/>
      <c r="Y31" s="4"/>
      <c r="Z31" s="191" t="s">
        <v>18</v>
      </c>
      <c r="AA31" s="192"/>
      <c r="AB31" s="193"/>
      <c r="AC31" s="37" t="s">
        <v>19</v>
      </c>
      <c r="AD31" s="38" t="s">
        <v>20</v>
      </c>
      <c r="AE31" s="38" t="s">
        <v>21</v>
      </c>
      <c r="AF31" s="197" t="s">
        <v>71</v>
      </c>
      <c r="AG31" s="198"/>
      <c r="AH31" s="198"/>
      <c r="AI31" s="199"/>
      <c r="AJ31" s="4"/>
      <c r="AK31" s="4"/>
      <c r="AL31" s="190" t="s">
        <v>18</v>
      </c>
      <c r="AM31" s="190"/>
      <c r="AN31" s="190"/>
      <c r="AO31" s="40" t="s">
        <v>19</v>
      </c>
      <c r="AP31" s="41" t="s">
        <v>20</v>
      </c>
      <c r="AQ31" s="41" t="s">
        <v>21</v>
      </c>
      <c r="AR31" s="197" t="s">
        <v>71</v>
      </c>
      <c r="AS31" s="198"/>
      <c r="AT31" s="198"/>
      <c r="AU31" s="199"/>
      <c r="AV31" s="4"/>
      <c r="AW31" s="4"/>
      <c r="AX31" s="191" t="s">
        <v>18</v>
      </c>
      <c r="AY31" s="192"/>
      <c r="AZ31" s="193"/>
      <c r="BA31" s="37" t="s">
        <v>19</v>
      </c>
      <c r="BB31" s="38" t="s">
        <v>20</v>
      </c>
      <c r="BC31" s="38" t="s">
        <v>21</v>
      </c>
      <c r="BD31" s="197" t="s">
        <v>71</v>
      </c>
      <c r="BE31" s="198"/>
      <c r="BF31" s="198"/>
      <c r="BG31" s="199"/>
      <c r="BH31" s="4"/>
      <c r="BI31" s="4"/>
      <c r="BJ31" s="190" t="s">
        <v>18</v>
      </c>
      <c r="BK31" s="190"/>
      <c r="BL31" s="190"/>
      <c r="BM31" s="40" t="s">
        <v>19</v>
      </c>
      <c r="BN31" s="41" t="s">
        <v>20</v>
      </c>
      <c r="BO31" s="41" t="s">
        <v>21</v>
      </c>
      <c r="BP31" s="197" t="s">
        <v>71</v>
      </c>
      <c r="BQ31" s="198"/>
      <c r="BR31" s="198"/>
      <c r="BS31" s="199"/>
      <c r="BT31" s="4"/>
      <c r="BU31" s="4"/>
      <c r="BV31" s="191" t="s">
        <v>18</v>
      </c>
      <c r="BW31" s="192"/>
      <c r="BX31" s="193"/>
      <c r="BY31" s="37" t="s">
        <v>19</v>
      </c>
      <c r="BZ31" s="38" t="s">
        <v>20</v>
      </c>
      <c r="CA31" s="38" t="s">
        <v>21</v>
      </c>
      <c r="CB31" s="197" t="s">
        <v>71</v>
      </c>
      <c r="CC31" s="198"/>
      <c r="CD31" s="198"/>
      <c r="CE31" s="199"/>
      <c r="CF31" s="4"/>
      <c r="CG31" s="4"/>
      <c r="CH31" s="190" t="s">
        <v>18</v>
      </c>
      <c r="CI31" s="190"/>
      <c r="CJ31" s="190"/>
      <c r="CK31" s="40" t="s">
        <v>19</v>
      </c>
      <c r="CL31" s="41" t="s">
        <v>20</v>
      </c>
      <c r="CM31" s="41" t="s">
        <v>21</v>
      </c>
      <c r="CN31" s="197" t="s">
        <v>71</v>
      </c>
      <c r="CO31" s="198"/>
      <c r="CP31" s="198"/>
      <c r="CQ31" s="199"/>
      <c r="CR31" s="4"/>
      <c r="CS31" s="4"/>
      <c r="CT31" s="191" t="s">
        <v>18</v>
      </c>
      <c r="CU31" s="192"/>
      <c r="CV31" s="193"/>
      <c r="CW31" s="37" t="s">
        <v>19</v>
      </c>
      <c r="CX31" s="38" t="s">
        <v>20</v>
      </c>
      <c r="CY31" s="38" t="s">
        <v>21</v>
      </c>
      <c r="CZ31" s="197" t="s">
        <v>71</v>
      </c>
      <c r="DA31" s="198"/>
      <c r="DB31" s="198"/>
      <c r="DC31" s="199"/>
      <c r="DD31" s="4"/>
      <c r="DE31" s="4"/>
      <c r="DF31" s="190" t="s">
        <v>18</v>
      </c>
      <c r="DG31" s="190"/>
      <c r="DH31" s="190"/>
      <c r="DI31" s="40" t="s">
        <v>19</v>
      </c>
      <c r="DJ31" s="41" t="s">
        <v>20</v>
      </c>
      <c r="DK31" s="41" t="s">
        <v>21</v>
      </c>
      <c r="DL31" s="197" t="s">
        <v>71</v>
      </c>
      <c r="DM31" s="198"/>
      <c r="DN31" s="198"/>
      <c r="DO31" s="199"/>
      <c r="DP31" s="4"/>
      <c r="DQ31" s="4"/>
      <c r="DR31" s="191" t="s">
        <v>18</v>
      </c>
      <c r="DS31" s="192"/>
      <c r="DT31" s="193"/>
      <c r="DU31" s="37" t="s">
        <v>19</v>
      </c>
      <c r="DV31" s="38" t="s">
        <v>20</v>
      </c>
      <c r="DW31" s="38" t="s">
        <v>21</v>
      </c>
      <c r="DX31" s="214" t="s">
        <v>71</v>
      </c>
      <c r="DY31" s="215"/>
      <c r="DZ31" s="215"/>
      <c r="EA31" s="216"/>
      <c r="EB31" s="4"/>
      <c r="EC31" s="4"/>
      <c r="ED31" s="190" t="s">
        <v>18</v>
      </c>
      <c r="EE31" s="190"/>
      <c r="EF31" s="190"/>
      <c r="EG31" s="40" t="s">
        <v>19</v>
      </c>
      <c r="EH31" s="41" t="s">
        <v>20</v>
      </c>
      <c r="EI31" s="41" t="s">
        <v>21</v>
      </c>
      <c r="EJ31" s="213" t="s">
        <v>71</v>
      </c>
      <c r="EK31" s="213"/>
      <c r="EL31" s="213"/>
      <c r="EM31" s="213"/>
      <c r="EN31" s="4"/>
      <c r="EO31" s="4"/>
      <c r="EP31" s="4"/>
      <c r="EQ31" s="4"/>
      <c r="ER31" s="4"/>
      <c r="ES31" s="4"/>
      <c r="ET31" s="4"/>
    </row>
    <row r="32" spans="1:150" s="12" customFormat="1" ht="15" customHeight="1">
      <c r="A32" s="4"/>
      <c r="B32" s="185">
        <f>IF(B26="","",B26)</f>
        <v>0</v>
      </c>
      <c r="C32" s="186"/>
      <c r="D32" s="187"/>
      <c r="E32" s="39"/>
      <c r="F32" s="39"/>
      <c r="G32" s="39"/>
      <c r="H32" s="200" t="s">
        <v>76</v>
      </c>
      <c r="I32" s="201"/>
      <c r="J32" s="72"/>
      <c r="K32" s="73"/>
      <c r="L32" s="4"/>
      <c r="M32" s="4"/>
      <c r="N32" s="189">
        <f>IF(N26="","",N26)</f>
        <v>0</v>
      </c>
      <c r="O32" s="189"/>
      <c r="P32" s="189"/>
      <c r="Q32" s="39"/>
      <c r="R32" s="39"/>
      <c r="S32" s="39"/>
      <c r="T32" s="200" t="s">
        <v>76</v>
      </c>
      <c r="U32" s="201"/>
      <c r="V32" s="72"/>
      <c r="W32" s="73"/>
      <c r="X32" s="4"/>
      <c r="Y32" s="4"/>
      <c r="Z32" s="185">
        <f>IF(Z26="","",Z26)</f>
        <v>0</v>
      </c>
      <c r="AA32" s="186"/>
      <c r="AB32" s="187"/>
      <c r="AC32" s="39"/>
      <c r="AD32" s="39"/>
      <c r="AE32" s="39"/>
      <c r="AF32" s="200" t="s">
        <v>76</v>
      </c>
      <c r="AG32" s="201"/>
      <c r="AH32" s="72"/>
      <c r="AI32" s="73"/>
      <c r="AJ32" s="4"/>
      <c r="AK32" s="4"/>
      <c r="AL32" s="189">
        <f>IF(AL26="","",AL26)</f>
        <v>0</v>
      </c>
      <c r="AM32" s="189"/>
      <c r="AN32" s="189"/>
      <c r="AO32" s="39"/>
      <c r="AP32" s="39"/>
      <c r="AQ32" s="39"/>
      <c r="AR32" s="200" t="s">
        <v>76</v>
      </c>
      <c r="AS32" s="201"/>
      <c r="AT32" s="72"/>
      <c r="AU32" s="73"/>
      <c r="AV32" s="4"/>
      <c r="AW32" s="4"/>
      <c r="AX32" s="185"/>
      <c r="AY32" s="186"/>
      <c r="AZ32" s="187"/>
      <c r="BA32" s="39"/>
      <c r="BB32" s="39"/>
      <c r="BC32" s="39"/>
      <c r="BD32" s="200" t="s">
        <v>76</v>
      </c>
      <c r="BE32" s="201"/>
      <c r="BF32" s="72"/>
      <c r="BG32" s="73"/>
      <c r="BH32" s="4"/>
      <c r="BI32" s="4"/>
      <c r="BJ32" s="189"/>
      <c r="BK32" s="189"/>
      <c r="BL32" s="189"/>
      <c r="BM32" s="39"/>
      <c r="BN32" s="39"/>
      <c r="BO32" s="39"/>
      <c r="BP32" s="200" t="s">
        <v>76</v>
      </c>
      <c r="BQ32" s="201"/>
      <c r="BR32" s="72"/>
      <c r="BS32" s="73"/>
      <c r="BT32" s="4"/>
      <c r="BU32" s="4"/>
      <c r="BV32" s="185"/>
      <c r="BW32" s="186"/>
      <c r="BX32" s="187"/>
      <c r="BY32" s="39"/>
      <c r="BZ32" s="39"/>
      <c r="CA32" s="39"/>
      <c r="CB32" s="200" t="s">
        <v>76</v>
      </c>
      <c r="CC32" s="201"/>
      <c r="CD32" s="72"/>
      <c r="CE32" s="73"/>
      <c r="CF32" s="4"/>
      <c r="CG32" s="4"/>
      <c r="CH32" s="189"/>
      <c r="CI32" s="189"/>
      <c r="CJ32" s="189"/>
      <c r="CK32" s="39"/>
      <c r="CL32" s="39"/>
      <c r="CM32" s="39"/>
      <c r="CN32" s="200" t="s">
        <v>76</v>
      </c>
      <c r="CO32" s="201"/>
      <c r="CP32" s="72"/>
      <c r="CQ32" s="73"/>
      <c r="CR32" s="4"/>
      <c r="CS32" s="4"/>
      <c r="CT32" s="185">
        <f>IF(CT26="","",CT26)</f>
      </c>
      <c r="CU32" s="186"/>
      <c r="CV32" s="187"/>
      <c r="CW32" s="39"/>
      <c r="CX32" s="39"/>
      <c r="CY32" s="39"/>
      <c r="CZ32" s="200" t="s">
        <v>76</v>
      </c>
      <c r="DA32" s="201"/>
      <c r="DB32" s="72"/>
      <c r="DC32" s="73"/>
      <c r="DD32" s="4"/>
      <c r="DE32" s="4"/>
      <c r="DF32" s="189">
        <f>IF(DF26="","",DF26)</f>
      </c>
      <c r="DG32" s="189"/>
      <c r="DH32" s="189"/>
      <c r="DI32" s="39"/>
      <c r="DJ32" s="39"/>
      <c r="DK32" s="39"/>
      <c r="DL32" s="200" t="s">
        <v>76</v>
      </c>
      <c r="DM32" s="201"/>
      <c r="DN32" s="72"/>
      <c r="DO32" s="73"/>
      <c r="DP32" s="4"/>
      <c r="DQ32" s="4"/>
      <c r="DR32" s="185">
        <f>IF(DR26="","",DR26)</f>
      </c>
      <c r="DS32" s="186"/>
      <c r="DT32" s="187"/>
      <c r="DU32" s="39"/>
      <c r="DV32" s="39"/>
      <c r="DW32" s="39"/>
      <c r="DX32" s="217"/>
      <c r="DY32" s="218"/>
      <c r="DZ32" s="218"/>
      <c r="EA32" s="219"/>
      <c r="EB32" s="4"/>
      <c r="EC32" s="4"/>
      <c r="ED32" s="189">
        <f>IF(ED26="","",ED26)</f>
      </c>
      <c r="EE32" s="189"/>
      <c r="EF32" s="189"/>
      <c r="EG32" s="39"/>
      <c r="EH32" s="39"/>
      <c r="EI32" s="39"/>
      <c r="EJ32" s="213"/>
      <c r="EK32" s="213"/>
      <c r="EL32" s="213"/>
      <c r="EM32" s="213"/>
      <c r="EN32" s="4"/>
      <c r="EO32" s="4"/>
      <c r="EP32" s="4"/>
      <c r="EQ32" s="4"/>
      <c r="ER32" s="4"/>
      <c r="ES32" s="4"/>
      <c r="ET32" s="4"/>
    </row>
    <row r="33" spans="1:150" ht="15" customHeight="1">
      <c r="A33" s="1"/>
      <c r="B33" s="210">
        <f>IF(B29="","",B29)</f>
        <v>0</v>
      </c>
      <c r="C33" s="211"/>
      <c r="D33" s="212"/>
      <c r="E33" s="11"/>
      <c r="F33" s="11"/>
      <c r="G33" s="11"/>
      <c r="H33" s="202"/>
      <c r="I33" s="203"/>
      <c r="J33" s="72"/>
      <c r="K33" s="73"/>
      <c r="L33" s="4"/>
      <c r="M33" s="1"/>
      <c r="N33" s="204">
        <f>IF(N29="","",N29)</f>
        <v>0</v>
      </c>
      <c r="O33" s="204"/>
      <c r="P33" s="204"/>
      <c r="Q33" s="11"/>
      <c r="R33" s="11"/>
      <c r="S33" s="11"/>
      <c r="T33" s="202"/>
      <c r="U33" s="203"/>
      <c r="V33" s="72"/>
      <c r="W33" s="73"/>
      <c r="X33" s="4"/>
      <c r="Y33" s="1"/>
      <c r="Z33" s="210">
        <f>IF(Z29="","",Z29)</f>
        <v>0</v>
      </c>
      <c r="AA33" s="211"/>
      <c r="AB33" s="212"/>
      <c r="AC33" s="11"/>
      <c r="AD33" s="11"/>
      <c r="AE33" s="11"/>
      <c r="AF33" s="202"/>
      <c r="AG33" s="203"/>
      <c r="AH33" s="72"/>
      <c r="AI33" s="73"/>
      <c r="AJ33" s="4"/>
      <c r="AK33" s="1"/>
      <c r="AL33" s="204">
        <f>IF(AL29="","",AL29)</f>
        <v>0</v>
      </c>
      <c r="AM33" s="204"/>
      <c r="AN33" s="204"/>
      <c r="AO33" s="11"/>
      <c r="AP33" s="11"/>
      <c r="AQ33" s="11"/>
      <c r="AR33" s="202"/>
      <c r="AS33" s="203"/>
      <c r="AT33" s="72"/>
      <c r="AU33" s="73"/>
      <c r="AV33" s="4"/>
      <c r="AW33" s="1"/>
      <c r="AX33" s="210"/>
      <c r="AY33" s="211"/>
      <c r="AZ33" s="212"/>
      <c r="BA33" s="11"/>
      <c r="BB33" s="11"/>
      <c r="BC33" s="11"/>
      <c r="BD33" s="202"/>
      <c r="BE33" s="203"/>
      <c r="BF33" s="72"/>
      <c r="BG33" s="73"/>
      <c r="BH33" s="4"/>
      <c r="BI33" s="1"/>
      <c r="BJ33" s="204"/>
      <c r="BK33" s="204"/>
      <c r="BL33" s="204"/>
      <c r="BM33" s="11"/>
      <c r="BN33" s="11"/>
      <c r="BO33" s="11"/>
      <c r="BP33" s="202"/>
      <c r="BQ33" s="203"/>
      <c r="BR33" s="72"/>
      <c r="BS33" s="73"/>
      <c r="BT33" s="4"/>
      <c r="BU33" s="1"/>
      <c r="BV33" s="210"/>
      <c r="BW33" s="211"/>
      <c r="BX33" s="212"/>
      <c r="BY33" s="11"/>
      <c r="BZ33" s="11"/>
      <c r="CA33" s="11"/>
      <c r="CB33" s="202"/>
      <c r="CC33" s="203"/>
      <c r="CD33" s="72"/>
      <c r="CE33" s="73"/>
      <c r="CF33" s="4"/>
      <c r="CG33" s="1"/>
      <c r="CH33" s="204"/>
      <c r="CI33" s="204"/>
      <c r="CJ33" s="204"/>
      <c r="CK33" s="11"/>
      <c r="CL33" s="11"/>
      <c r="CM33" s="11"/>
      <c r="CN33" s="202"/>
      <c r="CO33" s="203"/>
      <c r="CP33" s="72"/>
      <c r="CQ33" s="73"/>
      <c r="CR33" s="4"/>
      <c r="CS33" s="1"/>
      <c r="CT33" s="210">
        <f>IF(CT29="","",CT29)</f>
      </c>
      <c r="CU33" s="211"/>
      <c r="CV33" s="212"/>
      <c r="CW33" s="11"/>
      <c r="CX33" s="11"/>
      <c r="CY33" s="11"/>
      <c r="CZ33" s="202"/>
      <c r="DA33" s="203"/>
      <c r="DB33" s="72"/>
      <c r="DC33" s="73"/>
      <c r="DD33" s="4"/>
      <c r="DE33" s="1"/>
      <c r="DF33" s="204">
        <f>IF(DF29="","",DF29)</f>
      </c>
      <c r="DG33" s="204"/>
      <c r="DH33" s="204"/>
      <c r="DI33" s="11"/>
      <c r="DJ33" s="11"/>
      <c r="DK33" s="11"/>
      <c r="DL33" s="202"/>
      <c r="DM33" s="203"/>
      <c r="DN33" s="72"/>
      <c r="DO33" s="73"/>
      <c r="DP33" s="4"/>
      <c r="DQ33" s="1"/>
      <c r="DR33" s="210">
        <f>IF(DR29="","",DR29)</f>
      </c>
      <c r="DS33" s="211"/>
      <c r="DT33" s="212"/>
      <c r="DU33" s="11"/>
      <c r="DV33" s="11"/>
      <c r="DW33" s="11"/>
      <c r="DX33" s="220"/>
      <c r="DY33" s="221"/>
      <c r="DZ33" s="221"/>
      <c r="EA33" s="222"/>
      <c r="EB33" s="4"/>
      <c r="EC33" s="1"/>
      <c r="ED33" s="204">
        <f>IF(ED29="","",ED29)</f>
      </c>
      <c r="EE33" s="204"/>
      <c r="EF33" s="204"/>
      <c r="EG33" s="11"/>
      <c r="EH33" s="11"/>
      <c r="EI33" s="11"/>
      <c r="EJ33" s="213"/>
      <c r="EK33" s="213"/>
      <c r="EL33" s="213"/>
      <c r="EM33" s="213"/>
      <c r="EN33" s="4"/>
      <c r="EO33" s="1"/>
      <c r="EP33" s="1"/>
      <c r="EQ33" s="1"/>
      <c r="ER33" s="1"/>
      <c r="ES33" s="1"/>
      <c r="ET33" s="1"/>
    </row>
    <row r="34" spans="1:150" ht="24.75" customHeight="1">
      <c r="A34" s="1"/>
      <c r="B34" s="2"/>
      <c r="C34" s="1"/>
      <c r="D34" s="1"/>
      <c r="E34" s="1"/>
      <c r="F34" s="1"/>
      <c r="G34" s="1"/>
      <c r="H34" s="1"/>
      <c r="I34" s="1"/>
      <c r="J34" s="3"/>
      <c r="K34" s="1"/>
      <c r="L34" s="4"/>
      <c r="M34" s="1"/>
      <c r="N34" s="2"/>
      <c r="O34" s="1"/>
      <c r="P34" s="1"/>
      <c r="Q34" s="1"/>
      <c r="R34" s="1"/>
      <c r="S34" s="1"/>
      <c r="T34" s="1"/>
      <c r="U34" s="1"/>
      <c r="V34" s="3"/>
      <c r="W34" s="1"/>
      <c r="X34" s="4"/>
      <c r="Y34" s="1"/>
      <c r="Z34" s="2"/>
      <c r="AA34" s="1"/>
      <c r="AB34" s="1"/>
      <c r="AC34" s="1"/>
      <c r="AD34" s="1"/>
      <c r="AE34" s="1"/>
      <c r="AF34" s="1"/>
      <c r="AG34" s="1"/>
      <c r="AH34" s="3"/>
      <c r="AI34" s="1"/>
      <c r="AJ34" s="4"/>
      <c r="AK34" s="1"/>
      <c r="AL34" s="2"/>
      <c r="AM34" s="1"/>
      <c r="AN34" s="1"/>
      <c r="AO34" s="1"/>
      <c r="AP34" s="1"/>
      <c r="AQ34" s="1"/>
      <c r="AR34" s="1"/>
      <c r="AS34" s="1"/>
      <c r="AT34" s="3"/>
      <c r="AU34" s="1"/>
      <c r="AV34" s="4"/>
      <c r="AW34" s="1"/>
      <c r="AX34" s="2"/>
      <c r="AY34" s="1"/>
      <c r="AZ34" s="1"/>
      <c r="BA34" s="1"/>
      <c r="BB34" s="1"/>
      <c r="BC34" s="1"/>
      <c r="BD34" s="1"/>
      <c r="BE34" s="1"/>
      <c r="BF34" s="3"/>
      <c r="BG34" s="1"/>
      <c r="BH34" s="4"/>
      <c r="BI34" s="1"/>
      <c r="BJ34" s="2"/>
      <c r="BK34" s="1"/>
      <c r="BL34" s="1"/>
      <c r="BM34" s="1"/>
      <c r="BN34" s="1"/>
      <c r="BO34" s="1"/>
      <c r="BP34" s="1"/>
      <c r="BQ34" s="1"/>
      <c r="BR34" s="3"/>
      <c r="BS34" s="1"/>
      <c r="BT34" s="4"/>
      <c r="BU34" s="1"/>
      <c r="BV34" s="2"/>
      <c r="BW34" s="1"/>
      <c r="BX34" s="1"/>
      <c r="BY34" s="1"/>
      <c r="BZ34" s="1"/>
      <c r="CA34" s="1"/>
      <c r="CB34" s="1"/>
      <c r="CC34" s="1"/>
      <c r="CD34" s="3"/>
      <c r="CE34" s="1"/>
      <c r="CF34" s="4"/>
      <c r="CG34" s="1"/>
      <c r="CH34" s="2"/>
      <c r="CI34" s="1"/>
      <c r="CJ34" s="1"/>
      <c r="CK34" s="1"/>
      <c r="CL34" s="1"/>
      <c r="CM34" s="1"/>
      <c r="CN34" s="1"/>
      <c r="CO34" s="1"/>
      <c r="CP34" s="3"/>
      <c r="CQ34" s="1"/>
      <c r="CR34" s="4"/>
      <c r="CS34" s="1"/>
      <c r="CT34" s="2"/>
      <c r="CU34" s="1"/>
      <c r="CV34" s="1"/>
      <c r="CW34" s="1"/>
      <c r="CX34" s="1"/>
      <c r="CY34" s="1"/>
      <c r="CZ34" s="1"/>
      <c r="DA34" s="1"/>
      <c r="DB34" s="3"/>
      <c r="DC34" s="1"/>
      <c r="DD34" s="4"/>
      <c r="DE34" s="1"/>
      <c r="DF34" s="2"/>
      <c r="DG34" s="1"/>
      <c r="DH34" s="1"/>
      <c r="DI34" s="1"/>
      <c r="DJ34" s="1"/>
      <c r="DK34" s="1"/>
      <c r="DL34" s="1"/>
      <c r="DM34" s="1"/>
      <c r="DN34" s="3"/>
      <c r="DO34" s="1"/>
      <c r="DP34" s="4"/>
      <c r="DQ34" s="1"/>
      <c r="DR34" s="2"/>
      <c r="DS34" s="1"/>
      <c r="DT34" s="1"/>
      <c r="DU34" s="1"/>
      <c r="DV34" s="1"/>
      <c r="DW34" s="1"/>
      <c r="DX34" s="1"/>
      <c r="DY34" s="1"/>
      <c r="DZ34" s="3"/>
      <c r="EA34" s="1"/>
      <c r="EB34" s="4"/>
      <c r="EC34" s="1"/>
      <c r="ED34" s="2"/>
      <c r="EE34" s="1"/>
      <c r="EF34" s="1"/>
      <c r="EG34" s="1"/>
      <c r="EH34" s="1"/>
      <c r="EI34" s="1"/>
      <c r="EJ34" s="1"/>
      <c r="EK34" s="1"/>
      <c r="EL34" s="3"/>
      <c r="EM34" s="1"/>
      <c r="EN34" s="4"/>
      <c r="EO34" s="1"/>
      <c r="EP34" s="1"/>
      <c r="EQ34" s="1"/>
      <c r="ER34" s="1"/>
      <c r="ES34" s="1"/>
      <c r="ET34" s="1"/>
    </row>
    <row r="35" spans="1:150" ht="8.25" customHeight="1">
      <c r="A35" s="1"/>
      <c r="B35" s="13"/>
      <c r="C35" s="4"/>
      <c r="D35" s="4"/>
      <c r="E35" s="4"/>
      <c r="F35" s="4"/>
      <c r="G35" s="4"/>
      <c r="H35" s="4"/>
      <c r="I35" s="4"/>
      <c r="J35" s="14"/>
      <c r="K35" s="4"/>
      <c r="L35" s="4"/>
      <c r="M35" s="4"/>
      <c r="N35" s="13"/>
      <c r="O35" s="4"/>
      <c r="P35" s="4"/>
      <c r="Q35" s="4"/>
      <c r="R35" s="4"/>
      <c r="S35" s="4"/>
      <c r="T35" s="4"/>
      <c r="U35" s="4"/>
      <c r="V35" s="1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 ht="34.5" customHeight="1">
      <c r="A36" s="1"/>
      <c r="B36" s="13"/>
      <c r="C36" s="4"/>
      <c r="D36" s="4"/>
      <c r="E36" s="227"/>
      <c r="F36" s="227"/>
      <c r="G36" s="227"/>
      <c r="H36" s="235"/>
      <c r="I36" s="235"/>
      <c r="J36" s="235"/>
      <c r="K36" s="7"/>
      <c r="L36" s="4"/>
      <c r="M36" s="4"/>
      <c r="N36" s="13"/>
      <c r="O36" s="4"/>
      <c r="P36" s="4"/>
      <c r="Q36" s="227"/>
      <c r="R36" s="227"/>
      <c r="S36" s="227"/>
      <c r="T36" s="235"/>
      <c r="U36" s="235"/>
      <c r="V36" s="235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0" ht="40.5" customHeight="1">
      <c r="A37" s="1"/>
      <c r="B37" s="13"/>
      <c r="C37" s="4"/>
      <c r="D37" s="4"/>
      <c r="E37" s="232"/>
      <c r="F37" s="232"/>
      <c r="G37" s="232"/>
      <c r="H37" s="234"/>
      <c r="I37" s="234"/>
      <c r="J37" s="234"/>
      <c r="K37" s="15"/>
      <c r="L37" s="4"/>
      <c r="M37" s="4"/>
      <c r="N37" s="13"/>
      <c r="O37" s="4"/>
      <c r="P37" s="4"/>
      <c r="Q37" s="232"/>
      <c r="R37" s="232"/>
      <c r="S37" s="232"/>
      <c r="T37" s="234"/>
      <c r="U37" s="234"/>
      <c r="V37" s="23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 ht="36.75" customHeight="1">
      <c r="A38" s="1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6"/>
      <c r="M38" s="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</row>
    <row r="39" spans="1:150" ht="35.25" customHeight="1">
      <c r="A39" s="1"/>
      <c r="B39" s="233"/>
      <c r="C39" s="233"/>
      <c r="D39" s="228"/>
      <c r="E39" s="228"/>
      <c r="F39" s="228"/>
      <c r="G39" s="228"/>
      <c r="H39" s="228"/>
      <c r="I39" s="228"/>
      <c r="J39" s="228"/>
      <c r="K39" s="228"/>
      <c r="L39" s="7"/>
      <c r="M39" s="4"/>
      <c r="N39" s="233"/>
      <c r="O39" s="233"/>
      <c r="P39" s="228"/>
      <c r="Q39" s="228"/>
      <c r="R39" s="228"/>
      <c r="S39" s="228"/>
      <c r="T39" s="228"/>
      <c r="U39" s="228"/>
      <c r="V39" s="228"/>
      <c r="W39" s="228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</row>
    <row r="40" spans="1:150" ht="16.5" customHeight="1">
      <c r="A40" s="1"/>
      <c r="B40" s="231"/>
      <c r="C40" s="231"/>
      <c r="D40" s="231"/>
      <c r="E40" s="16"/>
      <c r="F40" s="17"/>
      <c r="G40" s="10"/>
      <c r="H40" s="10"/>
      <c r="I40" s="10"/>
      <c r="J40" s="10"/>
      <c r="K40" s="10"/>
      <c r="L40" s="10"/>
      <c r="M40" s="4"/>
      <c r="N40" s="231"/>
      <c r="O40" s="231"/>
      <c r="P40" s="231"/>
      <c r="Q40" s="16"/>
      <c r="R40" s="17"/>
      <c r="S40" s="10"/>
      <c r="T40" s="10"/>
      <c r="U40" s="10"/>
      <c r="V40" s="10"/>
      <c r="W40" s="10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</row>
    <row r="41" spans="1:150" ht="42" customHeight="1">
      <c r="A41" s="1"/>
      <c r="B41" s="228"/>
      <c r="C41" s="228"/>
      <c r="D41" s="228"/>
      <c r="E41" s="228"/>
      <c r="F41" s="228"/>
      <c r="G41" s="229"/>
      <c r="H41" s="229"/>
      <c r="I41" s="229"/>
      <c r="J41" s="229"/>
      <c r="K41" s="229"/>
      <c r="L41" s="4"/>
      <c r="M41" s="4"/>
      <c r="N41" s="228"/>
      <c r="O41" s="228"/>
      <c r="P41" s="228"/>
      <c r="Q41" s="228"/>
      <c r="R41" s="228"/>
      <c r="S41" s="229"/>
      <c r="T41" s="229"/>
      <c r="U41" s="229"/>
      <c r="V41" s="229"/>
      <c r="W41" s="229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</row>
    <row r="42" spans="1:150" ht="14.25" customHeight="1">
      <c r="A42" s="1"/>
      <c r="B42" s="228"/>
      <c r="C42" s="228"/>
      <c r="D42" s="228"/>
      <c r="E42" s="228"/>
      <c r="F42" s="228"/>
      <c r="G42" s="229"/>
      <c r="H42" s="229"/>
      <c r="I42" s="229"/>
      <c r="J42" s="229"/>
      <c r="K42" s="229"/>
      <c r="L42" s="4"/>
      <c r="M42" s="4"/>
      <c r="N42" s="228"/>
      <c r="O42" s="228"/>
      <c r="P42" s="228"/>
      <c r="Q42" s="228"/>
      <c r="R42" s="228"/>
      <c r="S42" s="229"/>
      <c r="T42" s="229"/>
      <c r="U42" s="229"/>
      <c r="V42" s="229"/>
      <c r="W42" s="229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</row>
    <row r="43" spans="1:150" ht="9" customHeight="1">
      <c r="A43" s="1"/>
      <c r="B43" s="18"/>
      <c r="C43" s="19"/>
      <c r="D43" s="19"/>
      <c r="E43" s="4"/>
      <c r="F43" s="4"/>
      <c r="G43" s="4"/>
      <c r="H43" s="4"/>
      <c r="I43" s="4"/>
      <c r="J43" s="14"/>
      <c r="K43" s="4"/>
      <c r="L43" s="4"/>
      <c r="M43" s="4"/>
      <c r="N43" s="18"/>
      <c r="O43" s="19"/>
      <c r="P43" s="19"/>
      <c r="Q43" s="4"/>
      <c r="R43" s="4"/>
      <c r="S43" s="4"/>
      <c r="T43" s="4"/>
      <c r="U43" s="4"/>
      <c r="V43" s="1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</row>
    <row r="44" spans="1:150" ht="17.25" customHeight="1">
      <c r="A44" s="1"/>
      <c r="B44" s="231"/>
      <c r="C44" s="231"/>
      <c r="D44" s="231"/>
      <c r="E44" s="231"/>
      <c r="F44" s="231"/>
      <c r="G44" s="10"/>
      <c r="H44" s="10"/>
      <c r="I44" s="10"/>
      <c r="J44" s="10"/>
      <c r="K44" s="10"/>
      <c r="L44" s="4"/>
      <c r="M44" s="4"/>
      <c r="N44" s="231"/>
      <c r="O44" s="231"/>
      <c r="P44" s="231"/>
      <c r="Q44" s="231"/>
      <c r="R44" s="231"/>
      <c r="S44" s="10"/>
      <c r="T44" s="10"/>
      <c r="U44" s="10"/>
      <c r="V44" s="10"/>
      <c r="W44" s="10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</row>
    <row r="45" spans="1:150" ht="42" customHeight="1">
      <c r="A45" s="1"/>
      <c r="B45" s="228"/>
      <c r="C45" s="228"/>
      <c r="D45" s="228"/>
      <c r="E45" s="228"/>
      <c r="F45" s="228"/>
      <c r="G45" s="229"/>
      <c r="H45" s="229"/>
      <c r="I45" s="229"/>
      <c r="J45" s="229"/>
      <c r="K45" s="229"/>
      <c r="L45" s="4"/>
      <c r="M45" s="4"/>
      <c r="N45" s="228"/>
      <c r="O45" s="228"/>
      <c r="P45" s="228"/>
      <c r="Q45" s="228"/>
      <c r="R45" s="228"/>
      <c r="S45" s="229"/>
      <c r="T45" s="229"/>
      <c r="U45" s="229"/>
      <c r="V45" s="229"/>
      <c r="W45" s="229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</row>
    <row r="46" spans="1:150" s="12" customFormat="1" ht="14.25" customHeight="1">
      <c r="A46" s="4"/>
      <c r="B46" s="228"/>
      <c r="C46" s="228"/>
      <c r="D46" s="228"/>
      <c r="E46" s="228"/>
      <c r="F46" s="228"/>
      <c r="G46" s="229"/>
      <c r="H46" s="229"/>
      <c r="I46" s="229"/>
      <c r="J46" s="229"/>
      <c r="K46" s="229"/>
      <c r="L46" s="4"/>
      <c r="M46" s="4"/>
      <c r="N46" s="228"/>
      <c r="O46" s="228"/>
      <c r="P46" s="228"/>
      <c r="Q46" s="228"/>
      <c r="R46" s="228"/>
      <c r="S46" s="229"/>
      <c r="T46" s="229"/>
      <c r="U46" s="229"/>
      <c r="V46" s="229"/>
      <c r="W46" s="229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</row>
    <row r="47" spans="1:150" s="12" customFormat="1" ht="12.75" customHeight="1">
      <c r="A47" s="4"/>
      <c r="B47" s="20"/>
      <c r="C47" s="4"/>
      <c r="D47" s="4"/>
      <c r="E47" s="4"/>
      <c r="F47" s="4"/>
      <c r="G47" s="4"/>
      <c r="H47" s="4"/>
      <c r="I47" s="4"/>
      <c r="J47" s="14"/>
      <c r="K47" s="4"/>
      <c r="L47" s="4"/>
      <c r="M47" s="4"/>
      <c r="N47" s="20"/>
      <c r="O47" s="4"/>
      <c r="P47" s="4"/>
      <c r="Q47" s="4"/>
      <c r="R47" s="4"/>
      <c r="S47" s="4"/>
      <c r="T47" s="4"/>
      <c r="U47" s="4"/>
      <c r="V47" s="1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</row>
    <row r="48" spans="1:150" s="12" customFormat="1" ht="42" customHeight="1">
      <c r="A48" s="4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4"/>
      <c r="M48" s="4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</row>
    <row r="49" spans="1:150" s="12" customFormat="1" ht="15" customHeight="1">
      <c r="A49" s="4"/>
      <c r="B49" s="13"/>
      <c r="C49" s="4"/>
      <c r="D49" s="4"/>
      <c r="E49" s="4"/>
      <c r="F49" s="4"/>
      <c r="G49" s="4"/>
      <c r="H49" s="4"/>
      <c r="I49" s="4"/>
      <c r="J49" s="14"/>
      <c r="K49" s="4"/>
      <c r="L49" s="4"/>
      <c r="M49" s="4"/>
      <c r="N49" s="13"/>
      <c r="O49" s="4"/>
      <c r="P49" s="4"/>
      <c r="Q49" s="4"/>
      <c r="R49" s="4"/>
      <c r="S49" s="4"/>
      <c r="T49" s="4"/>
      <c r="U49" s="4"/>
      <c r="V49" s="1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</row>
    <row r="50" spans="1:150" ht="24.75" customHeight="1">
      <c r="A50" s="1"/>
      <c r="B50" s="13"/>
      <c r="C50" s="4"/>
      <c r="D50" s="4"/>
      <c r="E50" s="4"/>
      <c r="F50" s="4"/>
      <c r="G50" s="4"/>
      <c r="H50" s="4"/>
      <c r="I50" s="4"/>
      <c r="J50" s="14"/>
      <c r="K50" s="4"/>
      <c r="L50" s="4"/>
      <c r="M50" s="4"/>
      <c r="N50" s="13"/>
      <c r="O50" s="4"/>
      <c r="P50" s="4"/>
      <c r="Q50" s="4"/>
      <c r="R50" s="4"/>
      <c r="S50" s="4"/>
      <c r="T50" s="4"/>
      <c r="U50" s="4"/>
      <c r="V50" s="1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</row>
    <row r="51" spans="1:150" ht="8.25" customHeight="1">
      <c r="A51" s="1"/>
      <c r="B51" s="13"/>
      <c r="C51" s="4"/>
      <c r="D51" s="4"/>
      <c r="E51" s="4"/>
      <c r="F51" s="4"/>
      <c r="G51" s="4"/>
      <c r="H51" s="4"/>
      <c r="I51" s="4"/>
      <c r="J51" s="14"/>
      <c r="K51" s="4"/>
      <c r="L51" s="4"/>
      <c r="M51" s="4"/>
      <c r="N51" s="13"/>
      <c r="O51" s="4"/>
      <c r="P51" s="4"/>
      <c r="Q51" s="4"/>
      <c r="R51" s="4"/>
      <c r="S51" s="4"/>
      <c r="T51" s="4"/>
      <c r="U51" s="4"/>
      <c r="V51" s="1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ht="34.5" customHeight="1">
      <c r="A52" s="1"/>
      <c r="B52" s="13"/>
      <c r="C52" s="4"/>
      <c r="D52" s="4"/>
      <c r="E52" s="227"/>
      <c r="F52" s="227"/>
      <c r="G52" s="227"/>
      <c r="H52" s="235"/>
      <c r="I52" s="235"/>
      <c r="J52" s="235"/>
      <c r="K52" s="7"/>
      <c r="L52" s="4"/>
      <c r="M52" s="4"/>
      <c r="N52" s="13"/>
      <c r="O52" s="4"/>
      <c r="P52" s="4"/>
      <c r="Q52" s="227"/>
      <c r="R52" s="227"/>
      <c r="S52" s="227"/>
      <c r="T52" s="235"/>
      <c r="U52" s="235"/>
      <c r="V52" s="235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</row>
    <row r="53" spans="1:150" ht="40.5" customHeight="1">
      <c r="A53" s="1"/>
      <c r="B53" s="13"/>
      <c r="C53" s="4"/>
      <c r="D53" s="4"/>
      <c r="E53" s="232"/>
      <c r="F53" s="232"/>
      <c r="G53" s="232"/>
      <c r="H53" s="234"/>
      <c r="I53" s="234"/>
      <c r="J53" s="234"/>
      <c r="K53" s="15"/>
      <c r="L53" s="4"/>
      <c r="M53" s="4"/>
      <c r="N53" s="13"/>
      <c r="O53" s="4"/>
      <c r="P53" s="4"/>
      <c r="Q53" s="232"/>
      <c r="R53" s="232"/>
      <c r="S53" s="232"/>
      <c r="T53" s="234"/>
      <c r="U53" s="234"/>
      <c r="V53" s="23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:150" ht="36.75" customHeight="1">
      <c r="A54" s="1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6"/>
      <c r="M54" s="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</row>
    <row r="55" spans="1:150" ht="35.25" customHeight="1">
      <c r="A55" s="1"/>
      <c r="B55" s="233"/>
      <c r="C55" s="233"/>
      <c r="D55" s="228"/>
      <c r="E55" s="228"/>
      <c r="F55" s="228"/>
      <c r="G55" s="228"/>
      <c r="H55" s="228"/>
      <c r="I55" s="228"/>
      <c r="J55" s="228"/>
      <c r="K55" s="228"/>
      <c r="L55" s="7"/>
      <c r="M55" s="4"/>
      <c r="N55" s="233"/>
      <c r="O55" s="233"/>
      <c r="P55" s="228"/>
      <c r="Q55" s="228"/>
      <c r="R55" s="228"/>
      <c r="S55" s="228"/>
      <c r="T55" s="228"/>
      <c r="U55" s="228"/>
      <c r="V55" s="228"/>
      <c r="W55" s="228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:150" ht="16.5" customHeight="1">
      <c r="A56" s="1"/>
      <c r="B56" s="231"/>
      <c r="C56" s="231"/>
      <c r="D56" s="231"/>
      <c r="E56" s="16"/>
      <c r="F56" s="17"/>
      <c r="G56" s="10"/>
      <c r="H56" s="10"/>
      <c r="I56" s="10"/>
      <c r="J56" s="10"/>
      <c r="K56" s="10"/>
      <c r="L56" s="10"/>
      <c r="M56" s="4"/>
      <c r="N56" s="231"/>
      <c r="O56" s="231"/>
      <c r="P56" s="231"/>
      <c r="Q56" s="16"/>
      <c r="R56" s="17"/>
      <c r="S56" s="10"/>
      <c r="T56" s="10"/>
      <c r="U56" s="10"/>
      <c r="V56" s="10"/>
      <c r="W56" s="10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</row>
    <row r="57" spans="1:150" ht="42" customHeight="1">
      <c r="A57" s="1"/>
      <c r="B57" s="228"/>
      <c r="C57" s="228"/>
      <c r="D57" s="228"/>
      <c r="E57" s="228"/>
      <c r="F57" s="228"/>
      <c r="G57" s="229"/>
      <c r="H57" s="229"/>
      <c r="I57" s="229"/>
      <c r="J57" s="229"/>
      <c r="K57" s="229"/>
      <c r="L57" s="4"/>
      <c r="M57" s="4"/>
      <c r="N57" s="228"/>
      <c r="O57" s="228"/>
      <c r="P57" s="228"/>
      <c r="Q57" s="228"/>
      <c r="R57" s="228"/>
      <c r="S57" s="229"/>
      <c r="T57" s="229"/>
      <c r="U57" s="229"/>
      <c r="V57" s="229"/>
      <c r="W57" s="229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</row>
    <row r="58" spans="1:150" ht="14.25" customHeight="1">
      <c r="A58" s="1"/>
      <c r="B58" s="228"/>
      <c r="C58" s="228"/>
      <c r="D58" s="228"/>
      <c r="E58" s="228"/>
      <c r="F58" s="228"/>
      <c r="G58" s="229"/>
      <c r="H58" s="229"/>
      <c r="I58" s="229"/>
      <c r="J58" s="229"/>
      <c r="K58" s="229"/>
      <c r="L58" s="4"/>
      <c r="M58" s="4"/>
      <c r="N58" s="228"/>
      <c r="O58" s="228"/>
      <c r="P58" s="228"/>
      <c r="Q58" s="228"/>
      <c r="R58" s="228"/>
      <c r="S58" s="229"/>
      <c r="T58" s="229"/>
      <c r="U58" s="229"/>
      <c r="V58" s="229"/>
      <c r="W58" s="229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spans="1:150" ht="9" customHeight="1">
      <c r="A59" s="1"/>
      <c r="B59" s="18"/>
      <c r="C59" s="19"/>
      <c r="D59" s="19"/>
      <c r="E59" s="4"/>
      <c r="F59" s="4"/>
      <c r="G59" s="4"/>
      <c r="H59" s="4"/>
      <c r="I59" s="4"/>
      <c r="J59" s="14"/>
      <c r="K59" s="4"/>
      <c r="L59" s="4"/>
      <c r="M59" s="4"/>
      <c r="N59" s="18"/>
      <c r="O59" s="19"/>
      <c r="P59" s="19"/>
      <c r="Q59" s="4"/>
      <c r="R59" s="4"/>
      <c r="S59" s="4"/>
      <c r="T59" s="4"/>
      <c r="U59" s="4"/>
      <c r="V59" s="1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</row>
    <row r="60" spans="1:150" ht="17.25" customHeight="1">
      <c r="A60" s="1"/>
      <c r="B60" s="231"/>
      <c r="C60" s="231"/>
      <c r="D60" s="231"/>
      <c r="E60" s="231"/>
      <c r="F60" s="231"/>
      <c r="G60" s="10"/>
      <c r="H60" s="10"/>
      <c r="I60" s="10"/>
      <c r="J60" s="10"/>
      <c r="K60" s="10"/>
      <c r="L60" s="4"/>
      <c r="M60" s="4"/>
      <c r="N60" s="231"/>
      <c r="O60" s="231"/>
      <c r="P60" s="231"/>
      <c r="Q60" s="231"/>
      <c r="R60" s="231"/>
      <c r="S60" s="10"/>
      <c r="T60" s="10"/>
      <c r="U60" s="10"/>
      <c r="V60" s="10"/>
      <c r="W60" s="10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1:150" ht="42" customHeight="1">
      <c r="A61" s="1"/>
      <c r="B61" s="228"/>
      <c r="C61" s="228"/>
      <c r="D61" s="228"/>
      <c r="E61" s="228"/>
      <c r="F61" s="228"/>
      <c r="G61" s="229"/>
      <c r="H61" s="229"/>
      <c r="I61" s="229"/>
      <c r="J61" s="229"/>
      <c r="K61" s="229"/>
      <c r="L61" s="4"/>
      <c r="M61" s="4"/>
      <c r="N61" s="228"/>
      <c r="O61" s="228"/>
      <c r="P61" s="228"/>
      <c r="Q61" s="228"/>
      <c r="R61" s="228"/>
      <c r="S61" s="229"/>
      <c r="T61" s="229"/>
      <c r="U61" s="229"/>
      <c r="V61" s="229"/>
      <c r="W61" s="229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1:150" s="12" customFormat="1" ht="14.25" customHeight="1">
      <c r="A62" s="4"/>
      <c r="B62" s="228"/>
      <c r="C62" s="228"/>
      <c r="D62" s="228"/>
      <c r="E62" s="228"/>
      <c r="F62" s="228"/>
      <c r="G62" s="229"/>
      <c r="H62" s="229"/>
      <c r="I62" s="229"/>
      <c r="J62" s="229"/>
      <c r="K62" s="229"/>
      <c r="L62" s="4"/>
      <c r="M62" s="4"/>
      <c r="N62" s="228"/>
      <c r="O62" s="228"/>
      <c r="P62" s="228"/>
      <c r="Q62" s="228"/>
      <c r="R62" s="228"/>
      <c r="S62" s="229"/>
      <c r="T62" s="229"/>
      <c r="U62" s="229"/>
      <c r="V62" s="229"/>
      <c r="W62" s="229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</row>
    <row r="63" spans="1:150" s="12" customFormat="1" ht="12.75" customHeight="1">
      <c r="A63" s="4"/>
      <c r="B63" s="20"/>
      <c r="C63" s="4"/>
      <c r="D63" s="4"/>
      <c r="E63" s="4"/>
      <c r="F63" s="4"/>
      <c r="G63" s="4"/>
      <c r="H63" s="4"/>
      <c r="I63" s="4"/>
      <c r="J63" s="14"/>
      <c r="K63" s="4"/>
      <c r="L63" s="4"/>
      <c r="M63" s="4"/>
      <c r="N63" s="20"/>
      <c r="O63" s="4"/>
      <c r="P63" s="4"/>
      <c r="Q63" s="4"/>
      <c r="R63" s="4"/>
      <c r="S63" s="4"/>
      <c r="T63" s="4"/>
      <c r="U63" s="4"/>
      <c r="V63" s="1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</row>
    <row r="64" spans="1:150" s="12" customFormat="1" ht="42" customHeight="1">
      <c r="A64" s="4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1"/>
      <c r="M64" s="21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</row>
    <row r="65" spans="1:150" s="12" customFormat="1" ht="15" customHeight="1">
      <c r="A65" s="4"/>
      <c r="B65" s="13"/>
      <c r="C65" s="4"/>
      <c r="D65" s="4"/>
      <c r="E65" s="4"/>
      <c r="F65" s="4"/>
      <c r="G65" s="4"/>
      <c r="H65" s="4"/>
      <c r="I65" s="4"/>
      <c r="J65" s="14"/>
      <c r="K65" s="4"/>
      <c r="L65" s="4"/>
      <c r="M65" s="4"/>
      <c r="N65" s="13"/>
      <c r="O65" s="4"/>
      <c r="P65" s="4"/>
      <c r="Q65" s="4"/>
      <c r="R65" s="4"/>
      <c r="S65" s="4"/>
      <c r="T65" s="4"/>
      <c r="U65" s="4"/>
      <c r="V65" s="1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</row>
    <row r="66" spans="1:150" ht="24.75" customHeight="1">
      <c r="A66" s="1"/>
      <c r="B66" s="13"/>
      <c r="C66" s="4"/>
      <c r="D66" s="4"/>
      <c r="E66" s="4"/>
      <c r="F66" s="4"/>
      <c r="G66" s="4"/>
      <c r="H66" s="4"/>
      <c r="I66" s="4"/>
      <c r="J66" s="14"/>
      <c r="K66" s="4"/>
      <c r="L66" s="4"/>
      <c r="M66" s="4"/>
      <c r="N66" s="13"/>
      <c r="O66" s="4"/>
      <c r="P66" s="4"/>
      <c r="Q66" s="4"/>
      <c r="R66" s="4"/>
      <c r="S66" s="4"/>
      <c r="T66" s="4"/>
      <c r="U66" s="4"/>
      <c r="V66" s="1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</row>
    <row r="67" spans="1:150" ht="8.25" customHeight="1">
      <c r="A67" s="1"/>
      <c r="B67" s="13"/>
      <c r="C67" s="4"/>
      <c r="D67" s="4"/>
      <c r="E67" s="4"/>
      <c r="F67" s="4"/>
      <c r="G67" s="4"/>
      <c r="H67" s="4"/>
      <c r="I67" s="4"/>
      <c r="J67" s="14"/>
      <c r="K67" s="4"/>
      <c r="L67" s="4"/>
      <c r="M67" s="4"/>
      <c r="N67" s="13"/>
      <c r="O67" s="4"/>
      <c r="P67" s="4"/>
      <c r="Q67" s="4"/>
      <c r="R67" s="4"/>
      <c r="S67" s="4"/>
      <c r="T67" s="4"/>
      <c r="U67" s="4"/>
      <c r="V67" s="1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50" ht="34.5" customHeight="1">
      <c r="A68" s="1"/>
      <c r="B68" s="13"/>
      <c r="C68" s="4"/>
      <c r="D68" s="4"/>
      <c r="E68" s="227"/>
      <c r="F68" s="227"/>
      <c r="G68" s="227"/>
      <c r="H68" s="235"/>
      <c r="I68" s="235"/>
      <c r="J68" s="235"/>
      <c r="K68" s="7"/>
      <c r="L68" s="4"/>
      <c r="M68" s="4"/>
      <c r="N68" s="13"/>
      <c r="O68" s="4"/>
      <c r="P68" s="4"/>
      <c r="Q68" s="227"/>
      <c r="R68" s="227"/>
      <c r="S68" s="227"/>
      <c r="T68" s="235"/>
      <c r="U68" s="235"/>
      <c r="V68" s="235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50" ht="40.5" customHeight="1">
      <c r="A69" s="1"/>
      <c r="B69" s="13"/>
      <c r="C69" s="4"/>
      <c r="D69" s="4"/>
      <c r="E69" s="232"/>
      <c r="F69" s="232"/>
      <c r="G69" s="232"/>
      <c r="H69" s="234"/>
      <c r="I69" s="234"/>
      <c r="J69" s="234"/>
      <c r="K69" s="15"/>
      <c r="L69" s="4"/>
      <c r="M69" s="4"/>
      <c r="N69" s="13"/>
      <c r="O69" s="4"/>
      <c r="P69" s="4"/>
      <c r="Q69" s="232"/>
      <c r="R69" s="232"/>
      <c r="S69" s="232"/>
      <c r="T69" s="234"/>
      <c r="U69" s="234"/>
      <c r="V69" s="23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50" ht="36.75" customHeight="1">
      <c r="A70" s="1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6"/>
      <c r="M70" s="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50" ht="35.25" customHeight="1">
      <c r="A71" s="1"/>
      <c r="B71" s="233"/>
      <c r="C71" s="233"/>
      <c r="D71" s="228"/>
      <c r="E71" s="228"/>
      <c r="F71" s="228"/>
      <c r="G71" s="228"/>
      <c r="H71" s="228"/>
      <c r="I71" s="228"/>
      <c r="J71" s="228"/>
      <c r="K71" s="228"/>
      <c r="L71" s="7"/>
      <c r="M71" s="4"/>
      <c r="N71" s="233"/>
      <c r="O71" s="233"/>
      <c r="P71" s="228"/>
      <c r="Q71" s="228"/>
      <c r="R71" s="228"/>
      <c r="S71" s="228"/>
      <c r="T71" s="228"/>
      <c r="U71" s="228"/>
      <c r="V71" s="228"/>
      <c r="W71" s="228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50" ht="16.5" customHeight="1">
      <c r="A72" s="1"/>
      <c r="B72" s="231"/>
      <c r="C72" s="231"/>
      <c r="D72" s="231"/>
      <c r="E72" s="16"/>
      <c r="F72" s="17"/>
      <c r="G72" s="10"/>
      <c r="H72" s="10"/>
      <c r="I72" s="10"/>
      <c r="J72" s="10"/>
      <c r="K72" s="10"/>
      <c r="L72" s="10"/>
      <c r="M72" s="4"/>
      <c r="N72" s="231"/>
      <c r="O72" s="231"/>
      <c r="P72" s="231"/>
      <c r="Q72" s="16"/>
      <c r="R72" s="17"/>
      <c r="S72" s="10"/>
      <c r="T72" s="10"/>
      <c r="U72" s="10"/>
      <c r="V72" s="10"/>
      <c r="W72" s="10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50" ht="42" customHeight="1">
      <c r="A73" s="1"/>
      <c r="B73" s="228"/>
      <c r="C73" s="228"/>
      <c r="D73" s="228"/>
      <c r="E73" s="228"/>
      <c r="F73" s="228"/>
      <c r="G73" s="229"/>
      <c r="H73" s="229"/>
      <c r="I73" s="229"/>
      <c r="J73" s="229"/>
      <c r="K73" s="229"/>
      <c r="L73" s="4"/>
      <c r="M73" s="4"/>
      <c r="N73" s="228"/>
      <c r="O73" s="228"/>
      <c r="P73" s="228"/>
      <c r="Q73" s="228"/>
      <c r="R73" s="228"/>
      <c r="S73" s="229"/>
      <c r="T73" s="229"/>
      <c r="U73" s="229"/>
      <c r="V73" s="229"/>
      <c r="W73" s="229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50" ht="14.25" customHeight="1">
      <c r="A74" s="1"/>
      <c r="B74" s="228"/>
      <c r="C74" s="228"/>
      <c r="D74" s="228"/>
      <c r="E74" s="228"/>
      <c r="F74" s="228"/>
      <c r="G74" s="229"/>
      <c r="H74" s="229"/>
      <c r="I74" s="229"/>
      <c r="J74" s="229"/>
      <c r="K74" s="229"/>
      <c r="L74" s="4"/>
      <c r="M74" s="4"/>
      <c r="N74" s="228"/>
      <c r="O74" s="228"/>
      <c r="P74" s="228"/>
      <c r="Q74" s="228"/>
      <c r="R74" s="228"/>
      <c r="S74" s="229"/>
      <c r="T74" s="229"/>
      <c r="U74" s="229"/>
      <c r="V74" s="229"/>
      <c r="W74" s="229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50" ht="9" customHeight="1">
      <c r="A75" s="1"/>
      <c r="B75" s="18"/>
      <c r="C75" s="19"/>
      <c r="D75" s="19"/>
      <c r="E75" s="4"/>
      <c r="F75" s="4"/>
      <c r="G75" s="4"/>
      <c r="H75" s="4"/>
      <c r="I75" s="4"/>
      <c r="J75" s="14"/>
      <c r="K75" s="4"/>
      <c r="L75" s="4"/>
      <c r="M75" s="4"/>
      <c r="N75" s="18"/>
      <c r="O75" s="19"/>
      <c r="P75" s="19"/>
      <c r="Q75" s="4"/>
      <c r="R75" s="4"/>
      <c r="S75" s="4"/>
      <c r="T75" s="4"/>
      <c r="U75" s="4"/>
      <c r="V75" s="1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50" ht="17.25" customHeight="1">
      <c r="A76" s="1"/>
      <c r="B76" s="231"/>
      <c r="C76" s="231"/>
      <c r="D76" s="231"/>
      <c r="E76" s="231"/>
      <c r="F76" s="231"/>
      <c r="G76" s="10"/>
      <c r="H76" s="10"/>
      <c r="I76" s="10"/>
      <c r="J76" s="10"/>
      <c r="K76" s="10"/>
      <c r="L76" s="4"/>
      <c r="M76" s="4"/>
      <c r="N76" s="231"/>
      <c r="O76" s="231"/>
      <c r="P76" s="231"/>
      <c r="Q76" s="231"/>
      <c r="R76" s="231"/>
      <c r="S76" s="10"/>
      <c r="T76" s="10"/>
      <c r="U76" s="10"/>
      <c r="V76" s="10"/>
      <c r="W76" s="10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50" ht="42" customHeight="1">
      <c r="A77" s="1"/>
      <c r="B77" s="228"/>
      <c r="C77" s="228"/>
      <c r="D77" s="228"/>
      <c r="E77" s="228"/>
      <c r="F77" s="228"/>
      <c r="G77" s="229"/>
      <c r="H77" s="229"/>
      <c r="I77" s="229"/>
      <c r="J77" s="229"/>
      <c r="K77" s="229"/>
      <c r="L77" s="4"/>
      <c r="M77" s="4"/>
      <c r="N77" s="228"/>
      <c r="O77" s="228"/>
      <c r="P77" s="228"/>
      <c r="Q77" s="228"/>
      <c r="R77" s="228"/>
      <c r="S77" s="229"/>
      <c r="T77" s="229"/>
      <c r="U77" s="229"/>
      <c r="V77" s="229"/>
      <c r="W77" s="229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50" s="12" customFormat="1" ht="14.25" customHeight="1">
      <c r="A78" s="4"/>
      <c r="B78" s="228"/>
      <c r="C78" s="228"/>
      <c r="D78" s="228"/>
      <c r="E78" s="228"/>
      <c r="F78" s="228"/>
      <c r="G78" s="229"/>
      <c r="H78" s="229"/>
      <c r="I78" s="229"/>
      <c r="J78" s="229"/>
      <c r="K78" s="229"/>
      <c r="L78" s="4"/>
      <c r="M78" s="4"/>
      <c r="N78" s="228"/>
      <c r="O78" s="228"/>
      <c r="P78" s="228"/>
      <c r="Q78" s="228"/>
      <c r="R78" s="228"/>
      <c r="S78" s="229"/>
      <c r="T78" s="229"/>
      <c r="U78" s="229"/>
      <c r="V78" s="229"/>
      <c r="W78" s="229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</row>
    <row r="79" spans="1:150" s="12" customFormat="1" ht="12.75" customHeight="1">
      <c r="A79" s="4"/>
      <c r="B79" s="20"/>
      <c r="C79" s="4"/>
      <c r="D79" s="4"/>
      <c r="E79" s="4"/>
      <c r="F79" s="4"/>
      <c r="G79" s="4"/>
      <c r="H79" s="4"/>
      <c r="I79" s="4"/>
      <c r="J79" s="14"/>
      <c r="K79" s="4"/>
      <c r="L79" s="4"/>
      <c r="M79" s="4"/>
      <c r="N79" s="20"/>
      <c r="O79" s="4"/>
      <c r="P79" s="4"/>
      <c r="Q79" s="4"/>
      <c r="R79" s="4"/>
      <c r="S79" s="4"/>
      <c r="T79" s="4"/>
      <c r="U79" s="4"/>
      <c r="V79" s="1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</row>
    <row r="80" spans="1:150" s="12" customFormat="1" ht="42" customHeight="1">
      <c r="A80" s="4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4"/>
      <c r="M80" s="4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</row>
    <row r="81" spans="1:150" s="12" customFormat="1" ht="15" customHeight="1">
      <c r="A81" s="4"/>
      <c r="B81" s="13"/>
      <c r="C81" s="4"/>
      <c r="D81" s="4"/>
      <c r="E81" s="4"/>
      <c r="F81" s="4"/>
      <c r="G81" s="4"/>
      <c r="H81" s="4"/>
      <c r="I81" s="4"/>
      <c r="J81" s="14"/>
      <c r="K81" s="4"/>
      <c r="L81" s="4"/>
      <c r="M81" s="4"/>
      <c r="N81" s="13"/>
      <c r="O81" s="4"/>
      <c r="P81" s="4"/>
      <c r="Q81" s="4"/>
      <c r="R81" s="4"/>
      <c r="S81" s="4"/>
      <c r="T81" s="4"/>
      <c r="U81" s="4"/>
      <c r="V81" s="1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</row>
    <row r="82" spans="1:150" ht="24.75" customHeight="1">
      <c r="A82" s="1"/>
      <c r="B82" s="13"/>
      <c r="C82" s="4"/>
      <c r="D82" s="4"/>
      <c r="E82" s="4"/>
      <c r="F82" s="4"/>
      <c r="G82" s="4"/>
      <c r="H82" s="4"/>
      <c r="I82" s="4"/>
      <c r="J82" s="14"/>
      <c r="K82" s="4"/>
      <c r="L82" s="4"/>
      <c r="M82" s="4"/>
      <c r="N82" s="13"/>
      <c r="O82" s="4"/>
      <c r="P82" s="4"/>
      <c r="Q82" s="4"/>
      <c r="R82" s="4"/>
      <c r="S82" s="4"/>
      <c r="T82" s="4"/>
      <c r="U82" s="4"/>
      <c r="V82" s="1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50" ht="8.25" customHeight="1">
      <c r="A83" s="1"/>
      <c r="B83" s="13"/>
      <c r="C83" s="4"/>
      <c r="D83" s="4"/>
      <c r="E83" s="4"/>
      <c r="F83" s="4"/>
      <c r="G83" s="4"/>
      <c r="H83" s="4"/>
      <c r="I83" s="4"/>
      <c r="J83" s="14"/>
      <c r="K83" s="4"/>
      <c r="L83" s="4"/>
      <c r="M83" s="4"/>
      <c r="N83" s="13"/>
      <c r="O83" s="4"/>
      <c r="P83" s="4"/>
      <c r="Q83" s="4"/>
      <c r="R83" s="4"/>
      <c r="S83" s="4"/>
      <c r="T83" s="4"/>
      <c r="U83" s="4"/>
      <c r="V83" s="1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1:150" ht="34.5" customHeight="1">
      <c r="A84" s="1"/>
      <c r="B84" s="13"/>
      <c r="C84" s="4"/>
      <c r="D84" s="4"/>
      <c r="E84" s="227"/>
      <c r="F84" s="227"/>
      <c r="G84" s="227"/>
      <c r="H84" s="235"/>
      <c r="I84" s="235"/>
      <c r="J84" s="235"/>
      <c r="K84" s="7"/>
      <c r="L84" s="4"/>
      <c r="M84" s="4"/>
      <c r="N84" s="13"/>
      <c r="O84" s="4"/>
      <c r="P84" s="4"/>
      <c r="Q84" s="227"/>
      <c r="R84" s="227"/>
      <c r="S84" s="227"/>
      <c r="T84" s="235"/>
      <c r="U84" s="235"/>
      <c r="V84" s="235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1:150" ht="40.5" customHeight="1">
      <c r="A85" s="1"/>
      <c r="B85" s="13"/>
      <c r="C85" s="4"/>
      <c r="D85" s="4"/>
      <c r="E85" s="232"/>
      <c r="F85" s="232"/>
      <c r="G85" s="232"/>
      <c r="H85" s="234"/>
      <c r="I85" s="234"/>
      <c r="J85" s="234"/>
      <c r="K85" s="15"/>
      <c r="L85" s="4"/>
      <c r="M85" s="4"/>
      <c r="N85" s="13"/>
      <c r="O85" s="4"/>
      <c r="P85" s="4"/>
      <c r="Q85" s="232"/>
      <c r="R85" s="232"/>
      <c r="S85" s="232"/>
      <c r="T85" s="234"/>
      <c r="U85" s="234"/>
      <c r="V85" s="23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1:150" ht="36.75" customHeight="1">
      <c r="A86" s="1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6"/>
      <c r="M86" s="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</row>
    <row r="87" spans="1:150" ht="35.25" customHeight="1">
      <c r="A87" s="1"/>
      <c r="B87" s="233"/>
      <c r="C87" s="233"/>
      <c r="D87" s="228"/>
      <c r="E87" s="228"/>
      <c r="F87" s="228"/>
      <c r="G87" s="228"/>
      <c r="H87" s="228"/>
      <c r="I87" s="228"/>
      <c r="J87" s="228"/>
      <c r="K87" s="228"/>
      <c r="L87" s="7"/>
      <c r="M87" s="4"/>
      <c r="N87" s="233"/>
      <c r="O87" s="233"/>
      <c r="P87" s="228"/>
      <c r="Q87" s="228"/>
      <c r="R87" s="228"/>
      <c r="S87" s="228"/>
      <c r="T87" s="228"/>
      <c r="U87" s="228"/>
      <c r="V87" s="228"/>
      <c r="W87" s="228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</row>
    <row r="88" spans="1:150" ht="16.5" customHeight="1">
      <c r="A88" s="1"/>
      <c r="B88" s="231"/>
      <c r="C88" s="231"/>
      <c r="D88" s="231"/>
      <c r="E88" s="16"/>
      <c r="F88" s="17"/>
      <c r="G88" s="10"/>
      <c r="H88" s="10"/>
      <c r="I88" s="10"/>
      <c r="J88" s="10"/>
      <c r="K88" s="10"/>
      <c r="L88" s="10"/>
      <c r="M88" s="4"/>
      <c r="N88" s="231"/>
      <c r="O88" s="231"/>
      <c r="P88" s="231"/>
      <c r="Q88" s="16"/>
      <c r="R88" s="17"/>
      <c r="S88" s="10"/>
      <c r="T88" s="10"/>
      <c r="U88" s="10"/>
      <c r="V88" s="10"/>
      <c r="W88" s="10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</row>
    <row r="89" spans="1:150" ht="42" customHeight="1">
      <c r="A89" s="1"/>
      <c r="B89" s="228"/>
      <c r="C89" s="228"/>
      <c r="D89" s="228"/>
      <c r="E89" s="228"/>
      <c r="F89" s="228"/>
      <c r="G89" s="229"/>
      <c r="H89" s="229"/>
      <c r="I89" s="229"/>
      <c r="J89" s="229"/>
      <c r="K89" s="229"/>
      <c r="L89" s="4"/>
      <c r="M89" s="4"/>
      <c r="N89" s="228"/>
      <c r="O89" s="228"/>
      <c r="P89" s="228"/>
      <c r="Q89" s="228"/>
      <c r="R89" s="228"/>
      <c r="S89" s="229"/>
      <c r="T89" s="229"/>
      <c r="U89" s="229"/>
      <c r="V89" s="229"/>
      <c r="W89" s="229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</row>
    <row r="90" spans="1:150" ht="14.25" customHeight="1">
      <c r="A90" s="1"/>
      <c r="B90" s="228"/>
      <c r="C90" s="228"/>
      <c r="D90" s="228"/>
      <c r="E90" s="228"/>
      <c r="F90" s="228"/>
      <c r="G90" s="229"/>
      <c r="H90" s="229"/>
      <c r="I90" s="229"/>
      <c r="J90" s="229"/>
      <c r="K90" s="229"/>
      <c r="L90" s="4"/>
      <c r="M90" s="4"/>
      <c r="N90" s="228"/>
      <c r="O90" s="228"/>
      <c r="P90" s="228"/>
      <c r="Q90" s="228"/>
      <c r="R90" s="228"/>
      <c r="S90" s="229"/>
      <c r="T90" s="229"/>
      <c r="U90" s="229"/>
      <c r="V90" s="229"/>
      <c r="W90" s="229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</row>
    <row r="91" spans="1:150" ht="9" customHeight="1">
      <c r="A91" s="1"/>
      <c r="B91" s="18"/>
      <c r="C91" s="19"/>
      <c r="D91" s="19"/>
      <c r="E91" s="4"/>
      <c r="F91" s="4"/>
      <c r="G91" s="4"/>
      <c r="H91" s="4"/>
      <c r="I91" s="4"/>
      <c r="J91" s="14"/>
      <c r="K91" s="4"/>
      <c r="L91" s="4"/>
      <c r="M91" s="4"/>
      <c r="N91" s="18"/>
      <c r="O91" s="19"/>
      <c r="P91" s="19"/>
      <c r="Q91" s="4"/>
      <c r="R91" s="4"/>
      <c r="S91" s="4"/>
      <c r="T91" s="4"/>
      <c r="U91" s="4"/>
      <c r="V91" s="1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</row>
    <row r="92" spans="1:150" ht="17.25" customHeight="1">
      <c r="A92" s="1"/>
      <c r="B92" s="231"/>
      <c r="C92" s="231"/>
      <c r="D92" s="231"/>
      <c r="E92" s="231"/>
      <c r="F92" s="231"/>
      <c r="G92" s="10"/>
      <c r="H92" s="10"/>
      <c r="I92" s="10"/>
      <c r="J92" s="10"/>
      <c r="K92" s="10"/>
      <c r="L92" s="4"/>
      <c r="M92" s="4"/>
      <c r="N92" s="231"/>
      <c r="O92" s="231"/>
      <c r="P92" s="231"/>
      <c r="Q92" s="231"/>
      <c r="R92" s="231"/>
      <c r="S92" s="10"/>
      <c r="T92" s="10"/>
      <c r="U92" s="10"/>
      <c r="V92" s="10"/>
      <c r="W92" s="10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</row>
    <row r="93" spans="1:150" ht="42" customHeight="1">
      <c r="A93" s="1"/>
      <c r="B93" s="228"/>
      <c r="C93" s="228"/>
      <c r="D93" s="228"/>
      <c r="E93" s="228"/>
      <c r="F93" s="228"/>
      <c r="G93" s="229"/>
      <c r="H93" s="229"/>
      <c r="I93" s="229"/>
      <c r="J93" s="229"/>
      <c r="K93" s="229"/>
      <c r="L93" s="4"/>
      <c r="M93" s="4"/>
      <c r="N93" s="228"/>
      <c r="O93" s="228"/>
      <c r="P93" s="228"/>
      <c r="Q93" s="228"/>
      <c r="R93" s="228"/>
      <c r="S93" s="229"/>
      <c r="T93" s="229"/>
      <c r="U93" s="229"/>
      <c r="V93" s="229"/>
      <c r="W93" s="229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</row>
    <row r="94" spans="1:150" s="12" customFormat="1" ht="14.25" customHeight="1">
      <c r="A94" s="4"/>
      <c r="B94" s="228"/>
      <c r="C94" s="228"/>
      <c r="D94" s="228"/>
      <c r="E94" s="228"/>
      <c r="F94" s="228"/>
      <c r="G94" s="229"/>
      <c r="H94" s="229"/>
      <c r="I94" s="229"/>
      <c r="J94" s="229"/>
      <c r="K94" s="229"/>
      <c r="L94" s="4"/>
      <c r="M94" s="4"/>
      <c r="N94" s="228"/>
      <c r="O94" s="228"/>
      <c r="P94" s="228"/>
      <c r="Q94" s="228"/>
      <c r="R94" s="228"/>
      <c r="S94" s="229"/>
      <c r="T94" s="229"/>
      <c r="U94" s="229"/>
      <c r="V94" s="229"/>
      <c r="W94" s="229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</row>
    <row r="95" spans="1:150" s="12" customFormat="1" ht="12.75" customHeight="1">
      <c r="A95" s="4"/>
      <c r="B95" s="20"/>
      <c r="C95" s="4"/>
      <c r="D95" s="4"/>
      <c r="E95" s="4"/>
      <c r="F95" s="4"/>
      <c r="G95" s="4"/>
      <c r="H95" s="4"/>
      <c r="I95" s="4"/>
      <c r="J95" s="14"/>
      <c r="K95" s="4"/>
      <c r="L95" s="4"/>
      <c r="M95" s="4"/>
      <c r="N95" s="20"/>
      <c r="O95" s="4"/>
      <c r="P95" s="4"/>
      <c r="Q95" s="4"/>
      <c r="R95" s="4"/>
      <c r="S95" s="4"/>
      <c r="T95" s="4"/>
      <c r="U95" s="4"/>
      <c r="V95" s="1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</row>
    <row r="96" spans="1:150" s="12" customFormat="1" ht="42" customHeight="1">
      <c r="A96" s="4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1"/>
      <c r="M96" s="21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</row>
    <row r="97" spans="1:150" s="12" customFormat="1" ht="15" customHeight="1">
      <c r="A97" s="4"/>
      <c r="B97" s="13"/>
      <c r="C97" s="4"/>
      <c r="D97" s="4"/>
      <c r="E97" s="4"/>
      <c r="F97" s="4"/>
      <c r="G97" s="4"/>
      <c r="H97" s="4"/>
      <c r="I97" s="4"/>
      <c r="J97" s="14"/>
      <c r="K97" s="4"/>
      <c r="L97" s="4"/>
      <c r="M97" s="4"/>
      <c r="N97" s="13"/>
      <c r="O97" s="4"/>
      <c r="P97" s="4"/>
      <c r="Q97" s="4"/>
      <c r="R97" s="4"/>
      <c r="S97" s="4"/>
      <c r="T97" s="4"/>
      <c r="U97" s="4"/>
      <c r="V97" s="1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</row>
    <row r="98" spans="1:150" ht="24.75" customHeight="1">
      <c r="A98" s="1"/>
      <c r="B98" s="13"/>
      <c r="C98" s="4"/>
      <c r="D98" s="4"/>
      <c r="E98" s="4"/>
      <c r="F98" s="4"/>
      <c r="G98" s="4"/>
      <c r="H98" s="4"/>
      <c r="I98" s="4"/>
      <c r="J98" s="14"/>
      <c r="K98" s="4"/>
      <c r="L98" s="4"/>
      <c r="M98" s="4"/>
      <c r="N98" s="13"/>
      <c r="O98" s="4"/>
      <c r="P98" s="4"/>
      <c r="Q98" s="4"/>
      <c r="R98" s="4"/>
      <c r="S98" s="4"/>
      <c r="T98" s="4"/>
      <c r="U98" s="4"/>
      <c r="V98" s="1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</row>
    <row r="99" spans="1:150" ht="8.25" customHeight="1">
      <c r="A99" s="1"/>
      <c r="B99" s="13"/>
      <c r="C99" s="4"/>
      <c r="D99" s="4"/>
      <c r="E99" s="4"/>
      <c r="F99" s="4"/>
      <c r="G99" s="4"/>
      <c r="H99" s="4"/>
      <c r="I99" s="4"/>
      <c r="J99" s="14"/>
      <c r="K99" s="4"/>
      <c r="L99" s="4"/>
      <c r="M99" s="4"/>
      <c r="N99" s="13"/>
      <c r="O99" s="4"/>
      <c r="P99" s="4"/>
      <c r="Q99" s="4"/>
      <c r="R99" s="4"/>
      <c r="S99" s="4"/>
      <c r="T99" s="4"/>
      <c r="U99" s="4"/>
      <c r="V99" s="1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</row>
    <row r="100" spans="1:150" ht="34.5" customHeight="1">
      <c r="A100" s="1"/>
      <c r="B100" s="13"/>
      <c r="C100" s="4"/>
      <c r="D100" s="4"/>
      <c r="E100" s="227"/>
      <c r="F100" s="227"/>
      <c r="G100" s="227"/>
      <c r="H100" s="235"/>
      <c r="I100" s="235"/>
      <c r="J100" s="235"/>
      <c r="K100" s="7"/>
      <c r="L100" s="4"/>
      <c r="M100" s="4"/>
      <c r="N100" s="13"/>
      <c r="O100" s="4"/>
      <c r="P100" s="4"/>
      <c r="Q100" s="227"/>
      <c r="R100" s="227"/>
      <c r="S100" s="227"/>
      <c r="T100" s="235"/>
      <c r="U100" s="235"/>
      <c r="V100" s="235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</row>
    <row r="101" spans="1:150" ht="40.5" customHeight="1">
      <c r="A101" s="1"/>
      <c r="B101" s="13"/>
      <c r="C101" s="4"/>
      <c r="D101" s="4"/>
      <c r="E101" s="232"/>
      <c r="F101" s="232"/>
      <c r="G101" s="232"/>
      <c r="H101" s="234"/>
      <c r="I101" s="234"/>
      <c r="J101" s="234"/>
      <c r="K101" s="15"/>
      <c r="L101" s="4"/>
      <c r="M101" s="4"/>
      <c r="N101" s="13"/>
      <c r="O101" s="4"/>
      <c r="P101" s="4"/>
      <c r="Q101" s="232"/>
      <c r="R101" s="232"/>
      <c r="S101" s="232"/>
      <c r="T101" s="234"/>
      <c r="U101" s="234"/>
      <c r="V101" s="23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</row>
    <row r="102" spans="1:150" ht="36.75" customHeight="1">
      <c r="A102" s="1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6"/>
      <c r="M102" s="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</row>
    <row r="103" spans="1:150" ht="35.25" customHeight="1">
      <c r="A103" s="1"/>
      <c r="B103" s="233"/>
      <c r="C103" s="233"/>
      <c r="D103" s="228"/>
      <c r="E103" s="228"/>
      <c r="F103" s="228"/>
      <c r="G103" s="228"/>
      <c r="H103" s="228"/>
      <c r="I103" s="228"/>
      <c r="J103" s="228"/>
      <c r="K103" s="228"/>
      <c r="L103" s="7"/>
      <c r="M103" s="4"/>
      <c r="N103" s="233"/>
      <c r="O103" s="233"/>
      <c r="P103" s="228"/>
      <c r="Q103" s="228"/>
      <c r="R103" s="228"/>
      <c r="S103" s="228"/>
      <c r="T103" s="228"/>
      <c r="U103" s="228"/>
      <c r="V103" s="228"/>
      <c r="W103" s="228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</row>
    <row r="104" spans="1:150" ht="16.5" customHeight="1">
      <c r="A104" s="1"/>
      <c r="B104" s="231"/>
      <c r="C104" s="231"/>
      <c r="D104" s="231"/>
      <c r="E104" s="16"/>
      <c r="F104" s="17"/>
      <c r="G104" s="10"/>
      <c r="H104" s="10"/>
      <c r="I104" s="10"/>
      <c r="J104" s="10"/>
      <c r="K104" s="10"/>
      <c r="L104" s="10"/>
      <c r="M104" s="4"/>
      <c r="N104" s="231"/>
      <c r="O104" s="231"/>
      <c r="P104" s="231"/>
      <c r="Q104" s="16"/>
      <c r="R104" s="17"/>
      <c r="S104" s="10"/>
      <c r="T104" s="10"/>
      <c r="U104" s="10"/>
      <c r="V104" s="10"/>
      <c r="W104" s="10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</row>
    <row r="105" spans="1:150" ht="42" customHeight="1">
      <c r="A105" s="1"/>
      <c r="B105" s="228"/>
      <c r="C105" s="228"/>
      <c r="D105" s="228"/>
      <c r="E105" s="228"/>
      <c r="F105" s="228"/>
      <c r="G105" s="229"/>
      <c r="H105" s="229"/>
      <c r="I105" s="229"/>
      <c r="J105" s="229"/>
      <c r="K105" s="229"/>
      <c r="L105" s="4"/>
      <c r="M105" s="4"/>
      <c r="N105" s="228"/>
      <c r="O105" s="228"/>
      <c r="P105" s="228"/>
      <c r="Q105" s="228"/>
      <c r="R105" s="228"/>
      <c r="S105" s="229"/>
      <c r="T105" s="229"/>
      <c r="U105" s="229"/>
      <c r="V105" s="229"/>
      <c r="W105" s="229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</row>
    <row r="106" spans="1:150" ht="14.25" customHeight="1">
      <c r="A106" s="1"/>
      <c r="B106" s="228"/>
      <c r="C106" s="228"/>
      <c r="D106" s="228"/>
      <c r="E106" s="228"/>
      <c r="F106" s="228"/>
      <c r="G106" s="229"/>
      <c r="H106" s="229"/>
      <c r="I106" s="229"/>
      <c r="J106" s="229"/>
      <c r="K106" s="229"/>
      <c r="L106" s="4"/>
      <c r="M106" s="4"/>
      <c r="N106" s="228"/>
      <c r="O106" s="228"/>
      <c r="P106" s="228"/>
      <c r="Q106" s="228"/>
      <c r="R106" s="228"/>
      <c r="S106" s="229"/>
      <c r="T106" s="229"/>
      <c r="U106" s="229"/>
      <c r="V106" s="229"/>
      <c r="W106" s="229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</row>
    <row r="107" spans="1:150" ht="9" customHeight="1">
      <c r="A107" s="1"/>
      <c r="B107" s="18"/>
      <c r="C107" s="19"/>
      <c r="D107" s="19"/>
      <c r="E107" s="4"/>
      <c r="F107" s="4"/>
      <c r="G107" s="4"/>
      <c r="H107" s="4"/>
      <c r="I107" s="4"/>
      <c r="J107" s="14"/>
      <c r="K107" s="4"/>
      <c r="L107" s="4"/>
      <c r="M107" s="4"/>
      <c r="N107" s="18"/>
      <c r="O107" s="19"/>
      <c r="P107" s="19"/>
      <c r="Q107" s="4"/>
      <c r="R107" s="4"/>
      <c r="S107" s="4"/>
      <c r="T107" s="4"/>
      <c r="U107" s="4"/>
      <c r="V107" s="1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</row>
    <row r="108" spans="1:150" ht="17.25" customHeight="1">
      <c r="A108" s="1"/>
      <c r="B108" s="231"/>
      <c r="C108" s="231"/>
      <c r="D108" s="231"/>
      <c r="E108" s="231"/>
      <c r="F108" s="231"/>
      <c r="G108" s="10"/>
      <c r="H108" s="10"/>
      <c r="I108" s="10"/>
      <c r="J108" s="10"/>
      <c r="K108" s="10"/>
      <c r="L108" s="4"/>
      <c r="M108" s="4"/>
      <c r="N108" s="231"/>
      <c r="O108" s="231"/>
      <c r="P108" s="231"/>
      <c r="Q108" s="231"/>
      <c r="R108" s="231"/>
      <c r="S108" s="10"/>
      <c r="T108" s="10"/>
      <c r="U108" s="10"/>
      <c r="V108" s="10"/>
      <c r="W108" s="10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</row>
    <row r="109" spans="1:150" ht="42" customHeight="1">
      <c r="A109" s="1"/>
      <c r="B109" s="228"/>
      <c r="C109" s="228"/>
      <c r="D109" s="228"/>
      <c r="E109" s="228"/>
      <c r="F109" s="228"/>
      <c r="G109" s="229"/>
      <c r="H109" s="229"/>
      <c r="I109" s="229"/>
      <c r="J109" s="229"/>
      <c r="K109" s="229"/>
      <c r="L109" s="4"/>
      <c r="M109" s="4"/>
      <c r="N109" s="228"/>
      <c r="O109" s="228"/>
      <c r="P109" s="228"/>
      <c r="Q109" s="228"/>
      <c r="R109" s="228"/>
      <c r="S109" s="229"/>
      <c r="T109" s="229"/>
      <c r="U109" s="229"/>
      <c r="V109" s="229"/>
      <c r="W109" s="229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</row>
    <row r="110" spans="1:150" s="12" customFormat="1" ht="14.25" customHeight="1">
      <c r="A110" s="4"/>
      <c r="B110" s="228"/>
      <c r="C110" s="228"/>
      <c r="D110" s="228"/>
      <c r="E110" s="228"/>
      <c r="F110" s="228"/>
      <c r="G110" s="229"/>
      <c r="H110" s="229"/>
      <c r="I110" s="229"/>
      <c r="J110" s="229"/>
      <c r="K110" s="229"/>
      <c r="L110" s="4"/>
      <c r="M110" s="4"/>
      <c r="N110" s="228"/>
      <c r="O110" s="228"/>
      <c r="P110" s="228"/>
      <c r="Q110" s="228"/>
      <c r="R110" s="228"/>
      <c r="S110" s="229"/>
      <c r="T110" s="229"/>
      <c r="U110" s="229"/>
      <c r="V110" s="229"/>
      <c r="W110" s="229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</row>
    <row r="111" spans="1:150" s="12" customFormat="1" ht="12.75" customHeight="1">
      <c r="A111" s="4"/>
      <c r="B111" s="20"/>
      <c r="C111" s="4"/>
      <c r="D111" s="4"/>
      <c r="E111" s="4"/>
      <c r="F111" s="4"/>
      <c r="G111" s="4"/>
      <c r="H111" s="4"/>
      <c r="I111" s="4"/>
      <c r="J111" s="14"/>
      <c r="K111" s="4"/>
      <c r="L111" s="4"/>
      <c r="M111" s="4"/>
      <c r="N111" s="20"/>
      <c r="O111" s="4"/>
      <c r="P111" s="4"/>
      <c r="Q111" s="4"/>
      <c r="R111" s="4"/>
      <c r="S111" s="4"/>
      <c r="T111" s="4"/>
      <c r="U111" s="4"/>
      <c r="V111" s="1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</row>
    <row r="112" spans="1:150" s="12" customFormat="1" ht="42" customHeight="1">
      <c r="A112" s="4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4"/>
      <c r="M112" s="4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</row>
    <row r="113" spans="1:150" s="12" customFormat="1" ht="15" customHeight="1">
      <c r="A113" s="4"/>
      <c r="B113" s="13"/>
      <c r="C113" s="4"/>
      <c r="D113" s="4"/>
      <c r="E113" s="4"/>
      <c r="F113" s="4"/>
      <c r="G113" s="4"/>
      <c r="H113" s="4"/>
      <c r="I113" s="4"/>
      <c r="J113" s="14"/>
      <c r="K113" s="4"/>
      <c r="L113" s="4"/>
      <c r="M113" s="4"/>
      <c r="N113" s="13"/>
      <c r="O113" s="4"/>
      <c r="P113" s="4"/>
      <c r="Q113" s="4"/>
      <c r="R113" s="4"/>
      <c r="S113" s="4"/>
      <c r="T113" s="4"/>
      <c r="U113" s="4"/>
      <c r="V113" s="1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</row>
    <row r="114" spans="1:150" ht="24.75" customHeight="1">
      <c r="A114" s="1"/>
      <c r="B114" s="13"/>
      <c r="C114" s="4"/>
      <c r="D114" s="4"/>
      <c r="E114" s="4"/>
      <c r="F114" s="4"/>
      <c r="G114" s="4"/>
      <c r="H114" s="4"/>
      <c r="I114" s="4"/>
      <c r="J114" s="14"/>
      <c r="K114" s="4"/>
      <c r="L114" s="4"/>
      <c r="M114" s="4"/>
      <c r="N114" s="13"/>
      <c r="O114" s="4"/>
      <c r="P114" s="4"/>
      <c r="Q114" s="4"/>
      <c r="R114" s="4"/>
      <c r="S114" s="4"/>
      <c r="T114" s="4"/>
      <c r="U114" s="4"/>
      <c r="V114" s="1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</row>
    <row r="115" spans="1:150" ht="8.25" customHeight="1">
      <c r="A115" s="1"/>
      <c r="B115" s="13"/>
      <c r="C115" s="4"/>
      <c r="D115" s="4"/>
      <c r="E115" s="4"/>
      <c r="F115" s="4"/>
      <c r="G115" s="4"/>
      <c r="H115" s="4"/>
      <c r="I115" s="4"/>
      <c r="J115" s="14"/>
      <c r="K115" s="4"/>
      <c r="L115" s="4"/>
      <c r="M115" s="4"/>
      <c r="N115" s="13"/>
      <c r="O115" s="4"/>
      <c r="P115" s="4"/>
      <c r="Q115" s="4"/>
      <c r="R115" s="4"/>
      <c r="S115" s="4"/>
      <c r="T115" s="4"/>
      <c r="U115" s="4"/>
      <c r="V115" s="1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</row>
    <row r="116" spans="1:150" ht="34.5" customHeight="1">
      <c r="A116" s="1"/>
      <c r="B116" s="13"/>
      <c r="C116" s="4"/>
      <c r="D116" s="4"/>
      <c r="E116" s="227"/>
      <c r="F116" s="227"/>
      <c r="G116" s="227"/>
      <c r="H116" s="235"/>
      <c r="I116" s="235"/>
      <c r="J116" s="235"/>
      <c r="K116" s="7"/>
      <c r="L116" s="4"/>
      <c r="M116" s="4"/>
      <c r="N116" s="13"/>
      <c r="O116" s="4"/>
      <c r="P116" s="4"/>
      <c r="Q116" s="227"/>
      <c r="R116" s="227"/>
      <c r="S116" s="227"/>
      <c r="T116" s="235"/>
      <c r="U116" s="235"/>
      <c r="V116" s="235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</row>
    <row r="117" spans="1:150" ht="40.5" customHeight="1">
      <c r="A117" s="1"/>
      <c r="B117" s="13"/>
      <c r="C117" s="4"/>
      <c r="D117" s="4"/>
      <c r="E117" s="232"/>
      <c r="F117" s="232"/>
      <c r="G117" s="232"/>
      <c r="H117" s="234"/>
      <c r="I117" s="234"/>
      <c r="J117" s="234"/>
      <c r="K117" s="15"/>
      <c r="L117" s="4"/>
      <c r="M117" s="4"/>
      <c r="N117" s="13"/>
      <c r="O117" s="4"/>
      <c r="P117" s="4"/>
      <c r="Q117" s="232"/>
      <c r="R117" s="232"/>
      <c r="S117" s="232"/>
      <c r="T117" s="234"/>
      <c r="U117" s="234"/>
      <c r="V117" s="23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</row>
    <row r="118" spans="1:150" ht="36.75" customHeight="1">
      <c r="A118" s="1"/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6"/>
      <c r="M118" s="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</row>
    <row r="119" spans="1:150" ht="35.25" customHeight="1">
      <c r="A119" s="1"/>
      <c r="B119" s="233"/>
      <c r="C119" s="233"/>
      <c r="D119" s="228"/>
      <c r="E119" s="228"/>
      <c r="F119" s="228"/>
      <c r="G119" s="228"/>
      <c r="H119" s="228"/>
      <c r="I119" s="228"/>
      <c r="J119" s="228"/>
      <c r="K119" s="228"/>
      <c r="L119" s="7"/>
      <c r="M119" s="4"/>
      <c r="N119" s="233"/>
      <c r="O119" s="233"/>
      <c r="P119" s="228"/>
      <c r="Q119" s="228"/>
      <c r="R119" s="228"/>
      <c r="S119" s="228"/>
      <c r="T119" s="228"/>
      <c r="U119" s="228"/>
      <c r="V119" s="228"/>
      <c r="W119" s="228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</row>
    <row r="120" spans="1:150" ht="16.5" customHeight="1">
      <c r="A120" s="1"/>
      <c r="B120" s="231"/>
      <c r="C120" s="231"/>
      <c r="D120" s="231"/>
      <c r="E120" s="16"/>
      <c r="F120" s="17"/>
      <c r="G120" s="10"/>
      <c r="H120" s="10"/>
      <c r="I120" s="10"/>
      <c r="J120" s="10"/>
      <c r="K120" s="10"/>
      <c r="L120" s="10"/>
      <c r="M120" s="4"/>
      <c r="N120" s="231"/>
      <c r="O120" s="231"/>
      <c r="P120" s="231"/>
      <c r="Q120" s="16"/>
      <c r="R120" s="17"/>
      <c r="S120" s="10"/>
      <c r="T120" s="10"/>
      <c r="U120" s="10"/>
      <c r="V120" s="10"/>
      <c r="W120" s="10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</row>
    <row r="121" spans="1:150" ht="42" customHeight="1">
      <c r="A121" s="1"/>
      <c r="B121" s="228"/>
      <c r="C121" s="228"/>
      <c r="D121" s="228"/>
      <c r="E121" s="228"/>
      <c r="F121" s="228"/>
      <c r="G121" s="229"/>
      <c r="H121" s="229"/>
      <c r="I121" s="229"/>
      <c r="J121" s="229"/>
      <c r="K121" s="229"/>
      <c r="L121" s="4"/>
      <c r="M121" s="4"/>
      <c r="N121" s="228"/>
      <c r="O121" s="228"/>
      <c r="P121" s="228"/>
      <c r="Q121" s="228"/>
      <c r="R121" s="228"/>
      <c r="S121" s="229"/>
      <c r="T121" s="229"/>
      <c r="U121" s="229"/>
      <c r="V121" s="229"/>
      <c r="W121" s="229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</row>
    <row r="122" spans="1:150" ht="14.25" customHeight="1">
      <c r="A122" s="1"/>
      <c r="B122" s="228"/>
      <c r="C122" s="228"/>
      <c r="D122" s="228"/>
      <c r="E122" s="228"/>
      <c r="F122" s="228"/>
      <c r="G122" s="229"/>
      <c r="H122" s="229"/>
      <c r="I122" s="229"/>
      <c r="J122" s="229"/>
      <c r="K122" s="229"/>
      <c r="L122" s="4"/>
      <c r="M122" s="4"/>
      <c r="N122" s="228"/>
      <c r="O122" s="228"/>
      <c r="P122" s="228"/>
      <c r="Q122" s="228"/>
      <c r="R122" s="228"/>
      <c r="S122" s="229"/>
      <c r="T122" s="229"/>
      <c r="U122" s="229"/>
      <c r="V122" s="229"/>
      <c r="W122" s="229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</row>
    <row r="123" spans="1:150" ht="9" customHeight="1">
      <c r="A123" s="1"/>
      <c r="B123" s="18"/>
      <c r="C123" s="19"/>
      <c r="D123" s="19"/>
      <c r="E123" s="4"/>
      <c r="F123" s="4"/>
      <c r="G123" s="4"/>
      <c r="H123" s="4"/>
      <c r="I123" s="4"/>
      <c r="J123" s="14"/>
      <c r="K123" s="4"/>
      <c r="L123" s="4"/>
      <c r="M123" s="4"/>
      <c r="N123" s="18"/>
      <c r="O123" s="19"/>
      <c r="P123" s="19"/>
      <c r="Q123" s="4"/>
      <c r="R123" s="4"/>
      <c r="S123" s="4"/>
      <c r="T123" s="4"/>
      <c r="U123" s="4"/>
      <c r="V123" s="1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</row>
    <row r="124" spans="1:150" ht="17.25" customHeight="1">
      <c r="A124" s="1"/>
      <c r="B124" s="231"/>
      <c r="C124" s="231"/>
      <c r="D124" s="231"/>
      <c r="E124" s="231"/>
      <c r="F124" s="231"/>
      <c r="G124" s="10"/>
      <c r="H124" s="10"/>
      <c r="I124" s="10"/>
      <c r="J124" s="10"/>
      <c r="K124" s="10"/>
      <c r="L124" s="4"/>
      <c r="M124" s="4"/>
      <c r="N124" s="231"/>
      <c r="O124" s="231"/>
      <c r="P124" s="231"/>
      <c r="Q124" s="231"/>
      <c r="R124" s="231"/>
      <c r="S124" s="10"/>
      <c r="T124" s="10"/>
      <c r="U124" s="10"/>
      <c r="V124" s="10"/>
      <c r="W124" s="10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</row>
    <row r="125" spans="1:150" ht="42" customHeight="1">
      <c r="A125" s="1"/>
      <c r="B125" s="228"/>
      <c r="C125" s="228"/>
      <c r="D125" s="228"/>
      <c r="E125" s="228"/>
      <c r="F125" s="228"/>
      <c r="G125" s="229"/>
      <c r="H125" s="229"/>
      <c r="I125" s="229"/>
      <c r="J125" s="229"/>
      <c r="K125" s="229"/>
      <c r="L125" s="4"/>
      <c r="M125" s="4"/>
      <c r="N125" s="228"/>
      <c r="O125" s="228"/>
      <c r="P125" s="228"/>
      <c r="Q125" s="228"/>
      <c r="R125" s="228"/>
      <c r="S125" s="229"/>
      <c r="T125" s="229"/>
      <c r="U125" s="229"/>
      <c r="V125" s="229"/>
      <c r="W125" s="229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</row>
    <row r="126" spans="1:150" s="12" customFormat="1" ht="14.25" customHeight="1">
      <c r="A126" s="4"/>
      <c r="B126" s="228"/>
      <c r="C126" s="228"/>
      <c r="D126" s="228"/>
      <c r="E126" s="228"/>
      <c r="F126" s="228"/>
      <c r="G126" s="229"/>
      <c r="H126" s="229"/>
      <c r="I126" s="229"/>
      <c r="J126" s="229"/>
      <c r="K126" s="229"/>
      <c r="L126" s="4"/>
      <c r="M126" s="4"/>
      <c r="N126" s="228"/>
      <c r="O126" s="228"/>
      <c r="P126" s="228"/>
      <c r="Q126" s="228"/>
      <c r="R126" s="228"/>
      <c r="S126" s="229"/>
      <c r="T126" s="229"/>
      <c r="U126" s="229"/>
      <c r="V126" s="229"/>
      <c r="W126" s="229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</row>
    <row r="127" spans="1:150" s="12" customFormat="1" ht="12.75" customHeight="1">
      <c r="A127" s="4"/>
      <c r="B127" s="20"/>
      <c r="C127" s="4"/>
      <c r="D127" s="4"/>
      <c r="E127" s="4"/>
      <c r="F127" s="4"/>
      <c r="G127" s="4"/>
      <c r="H127" s="4"/>
      <c r="I127" s="4"/>
      <c r="J127" s="14"/>
      <c r="K127" s="4"/>
      <c r="L127" s="4"/>
      <c r="M127" s="4"/>
      <c r="N127" s="20"/>
      <c r="O127" s="4"/>
      <c r="P127" s="4"/>
      <c r="Q127" s="4"/>
      <c r="R127" s="4"/>
      <c r="S127" s="4"/>
      <c r="T127" s="4"/>
      <c r="U127" s="4"/>
      <c r="V127" s="1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</row>
    <row r="128" spans="1:150" s="12" customFormat="1" ht="42" customHeight="1">
      <c r="A128" s="4"/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1"/>
      <c r="M128" s="21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</row>
    <row r="129" spans="1:150" s="12" customFormat="1" ht="15" customHeight="1">
      <c r="A129" s="4"/>
      <c r="B129" s="13"/>
      <c r="C129" s="4"/>
      <c r="D129" s="4"/>
      <c r="E129" s="4"/>
      <c r="F129" s="4"/>
      <c r="G129" s="4"/>
      <c r="H129" s="4"/>
      <c r="I129" s="4"/>
      <c r="J129" s="14"/>
      <c r="K129" s="4"/>
      <c r="L129" s="4"/>
      <c r="M129" s="4"/>
      <c r="N129" s="13"/>
      <c r="O129" s="4"/>
      <c r="P129" s="4"/>
      <c r="Q129" s="4"/>
      <c r="R129" s="4"/>
      <c r="S129" s="4"/>
      <c r="T129" s="4"/>
      <c r="U129" s="4"/>
      <c r="V129" s="1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</row>
    <row r="130" spans="1:150" ht="24.75" customHeight="1">
      <c r="A130" s="1"/>
      <c r="B130" s="13"/>
      <c r="C130" s="4"/>
      <c r="D130" s="4"/>
      <c r="E130" s="4"/>
      <c r="F130" s="4"/>
      <c r="G130" s="4"/>
      <c r="H130" s="4"/>
      <c r="I130" s="4"/>
      <c r="J130" s="14"/>
      <c r="K130" s="4"/>
      <c r="L130" s="4"/>
      <c r="M130" s="4"/>
      <c r="N130" s="13"/>
      <c r="O130" s="4"/>
      <c r="P130" s="4"/>
      <c r="Q130" s="4"/>
      <c r="R130" s="4"/>
      <c r="S130" s="4"/>
      <c r="T130" s="4"/>
      <c r="U130" s="4"/>
      <c r="V130" s="1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</row>
    <row r="131" spans="1:150" ht="8.25" customHeight="1">
      <c r="A131" s="1"/>
      <c r="B131" s="13"/>
      <c r="C131" s="4"/>
      <c r="D131" s="4"/>
      <c r="E131" s="4"/>
      <c r="F131" s="4"/>
      <c r="G131" s="4"/>
      <c r="H131" s="4"/>
      <c r="I131" s="4"/>
      <c r="J131" s="14"/>
      <c r="K131" s="4"/>
      <c r="L131" s="4"/>
      <c r="M131" s="4"/>
      <c r="N131" s="13"/>
      <c r="O131" s="4"/>
      <c r="P131" s="4"/>
      <c r="Q131" s="4"/>
      <c r="R131" s="4"/>
      <c r="S131" s="4"/>
      <c r="T131" s="4"/>
      <c r="U131" s="4"/>
      <c r="V131" s="1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</row>
    <row r="132" spans="1:150" ht="34.5" customHeight="1">
      <c r="A132" s="1"/>
      <c r="B132" s="13"/>
      <c r="C132" s="4"/>
      <c r="D132" s="4"/>
      <c r="E132" s="227"/>
      <c r="F132" s="227"/>
      <c r="G132" s="227"/>
      <c r="H132" s="235"/>
      <c r="I132" s="235"/>
      <c r="J132" s="235"/>
      <c r="K132" s="7"/>
      <c r="L132" s="4"/>
      <c r="M132" s="4"/>
      <c r="N132" s="13"/>
      <c r="O132" s="4"/>
      <c r="P132" s="4"/>
      <c r="Q132" s="227"/>
      <c r="R132" s="227"/>
      <c r="S132" s="227"/>
      <c r="T132" s="235"/>
      <c r="U132" s="235"/>
      <c r="V132" s="235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</row>
    <row r="133" spans="1:150" ht="40.5" customHeight="1">
      <c r="A133" s="1"/>
      <c r="B133" s="13"/>
      <c r="C133" s="4"/>
      <c r="D133" s="4"/>
      <c r="E133" s="232"/>
      <c r="F133" s="232"/>
      <c r="G133" s="232"/>
      <c r="H133" s="234"/>
      <c r="I133" s="234"/>
      <c r="J133" s="234"/>
      <c r="K133" s="15"/>
      <c r="L133" s="4"/>
      <c r="M133" s="4"/>
      <c r="N133" s="13"/>
      <c r="O133" s="4"/>
      <c r="P133" s="4"/>
      <c r="Q133" s="232"/>
      <c r="R133" s="232"/>
      <c r="S133" s="232"/>
      <c r="T133" s="234"/>
      <c r="U133" s="234"/>
      <c r="V133" s="23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</row>
    <row r="134" spans="1:150" ht="36.75" customHeight="1">
      <c r="A134" s="1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6"/>
      <c r="M134" s="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</row>
    <row r="135" spans="1:150" ht="35.25" customHeight="1">
      <c r="A135" s="1"/>
      <c r="B135" s="233"/>
      <c r="C135" s="233"/>
      <c r="D135" s="228"/>
      <c r="E135" s="228"/>
      <c r="F135" s="228"/>
      <c r="G135" s="228"/>
      <c r="H135" s="228"/>
      <c r="I135" s="228"/>
      <c r="J135" s="228"/>
      <c r="K135" s="228"/>
      <c r="L135" s="7"/>
      <c r="M135" s="4"/>
      <c r="N135" s="233"/>
      <c r="O135" s="233"/>
      <c r="P135" s="228"/>
      <c r="Q135" s="228"/>
      <c r="R135" s="228"/>
      <c r="S135" s="228"/>
      <c r="T135" s="228"/>
      <c r="U135" s="228"/>
      <c r="V135" s="228"/>
      <c r="W135" s="228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</row>
    <row r="136" spans="1:150" ht="16.5" customHeight="1">
      <c r="A136" s="1"/>
      <c r="B136" s="231"/>
      <c r="C136" s="231"/>
      <c r="D136" s="231"/>
      <c r="E136" s="16"/>
      <c r="F136" s="17"/>
      <c r="G136" s="10"/>
      <c r="H136" s="10"/>
      <c r="I136" s="10"/>
      <c r="J136" s="10"/>
      <c r="K136" s="10"/>
      <c r="L136" s="10"/>
      <c r="M136" s="4"/>
      <c r="N136" s="231"/>
      <c r="O136" s="231"/>
      <c r="P136" s="231"/>
      <c r="Q136" s="16"/>
      <c r="R136" s="17"/>
      <c r="S136" s="10"/>
      <c r="T136" s="10"/>
      <c r="U136" s="10"/>
      <c r="V136" s="10"/>
      <c r="W136" s="10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</row>
    <row r="137" spans="1:150" ht="42" customHeight="1">
      <c r="A137" s="1"/>
      <c r="B137" s="228"/>
      <c r="C137" s="228"/>
      <c r="D137" s="228"/>
      <c r="E137" s="228"/>
      <c r="F137" s="228"/>
      <c r="G137" s="229"/>
      <c r="H137" s="229"/>
      <c r="I137" s="229"/>
      <c r="J137" s="229"/>
      <c r="K137" s="229"/>
      <c r="L137" s="4"/>
      <c r="M137" s="4"/>
      <c r="N137" s="228"/>
      <c r="O137" s="228"/>
      <c r="P137" s="228"/>
      <c r="Q137" s="228"/>
      <c r="R137" s="228"/>
      <c r="S137" s="229"/>
      <c r="T137" s="229"/>
      <c r="U137" s="229"/>
      <c r="V137" s="229"/>
      <c r="W137" s="229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</row>
    <row r="138" spans="1:150" ht="14.25" customHeight="1">
      <c r="A138" s="1"/>
      <c r="B138" s="228"/>
      <c r="C138" s="228"/>
      <c r="D138" s="228"/>
      <c r="E138" s="228"/>
      <c r="F138" s="228"/>
      <c r="G138" s="229"/>
      <c r="H138" s="229"/>
      <c r="I138" s="229"/>
      <c r="J138" s="229"/>
      <c r="K138" s="229"/>
      <c r="L138" s="4"/>
      <c r="M138" s="4"/>
      <c r="N138" s="228"/>
      <c r="O138" s="228"/>
      <c r="P138" s="228"/>
      <c r="Q138" s="228"/>
      <c r="R138" s="228"/>
      <c r="S138" s="229"/>
      <c r="T138" s="229"/>
      <c r="U138" s="229"/>
      <c r="V138" s="229"/>
      <c r="W138" s="229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</row>
    <row r="139" spans="1:150" ht="9" customHeight="1">
      <c r="A139" s="1"/>
      <c r="B139" s="18"/>
      <c r="C139" s="19"/>
      <c r="D139" s="19"/>
      <c r="E139" s="4"/>
      <c r="F139" s="4"/>
      <c r="G139" s="4"/>
      <c r="H139" s="4"/>
      <c r="I139" s="4"/>
      <c r="J139" s="14"/>
      <c r="K139" s="4"/>
      <c r="L139" s="4"/>
      <c r="M139" s="4"/>
      <c r="N139" s="18"/>
      <c r="O139" s="19"/>
      <c r="P139" s="19"/>
      <c r="Q139" s="4"/>
      <c r="R139" s="4"/>
      <c r="S139" s="4"/>
      <c r="T139" s="4"/>
      <c r="U139" s="4"/>
      <c r="V139" s="1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</row>
    <row r="140" spans="1:150" ht="17.25" customHeight="1">
      <c r="A140" s="1"/>
      <c r="B140" s="231"/>
      <c r="C140" s="231"/>
      <c r="D140" s="231"/>
      <c r="E140" s="231"/>
      <c r="F140" s="231"/>
      <c r="G140" s="10"/>
      <c r="H140" s="10"/>
      <c r="I140" s="10"/>
      <c r="J140" s="10"/>
      <c r="K140" s="10"/>
      <c r="L140" s="4"/>
      <c r="M140" s="4"/>
      <c r="N140" s="231"/>
      <c r="O140" s="231"/>
      <c r="P140" s="231"/>
      <c r="Q140" s="231"/>
      <c r="R140" s="231"/>
      <c r="S140" s="10"/>
      <c r="T140" s="10"/>
      <c r="U140" s="10"/>
      <c r="V140" s="10"/>
      <c r="W140" s="10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</row>
    <row r="141" spans="1:150" ht="42" customHeight="1">
      <c r="A141" s="1"/>
      <c r="B141" s="228"/>
      <c r="C141" s="228"/>
      <c r="D141" s="228"/>
      <c r="E141" s="228"/>
      <c r="F141" s="228"/>
      <c r="G141" s="229"/>
      <c r="H141" s="229"/>
      <c r="I141" s="229"/>
      <c r="J141" s="229"/>
      <c r="K141" s="229"/>
      <c r="L141" s="4"/>
      <c r="M141" s="4"/>
      <c r="N141" s="228"/>
      <c r="O141" s="228"/>
      <c r="P141" s="228"/>
      <c r="Q141" s="228"/>
      <c r="R141" s="228"/>
      <c r="S141" s="229"/>
      <c r="T141" s="229"/>
      <c r="U141" s="229"/>
      <c r="V141" s="229"/>
      <c r="W141" s="229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</row>
    <row r="142" spans="1:150" s="12" customFormat="1" ht="14.25" customHeight="1">
      <c r="A142" s="4"/>
      <c r="B142" s="228"/>
      <c r="C142" s="228"/>
      <c r="D142" s="228"/>
      <c r="E142" s="228"/>
      <c r="F142" s="228"/>
      <c r="G142" s="229"/>
      <c r="H142" s="229"/>
      <c r="I142" s="229"/>
      <c r="J142" s="229"/>
      <c r="K142" s="229"/>
      <c r="L142" s="4"/>
      <c r="M142" s="4"/>
      <c r="N142" s="228"/>
      <c r="O142" s="228"/>
      <c r="P142" s="228"/>
      <c r="Q142" s="228"/>
      <c r="R142" s="228"/>
      <c r="S142" s="229"/>
      <c r="T142" s="229"/>
      <c r="U142" s="229"/>
      <c r="V142" s="229"/>
      <c r="W142" s="229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</row>
    <row r="143" spans="1:150" s="12" customFormat="1" ht="12.75" customHeight="1">
      <c r="A143" s="4"/>
      <c r="B143" s="20"/>
      <c r="C143" s="4"/>
      <c r="D143" s="4"/>
      <c r="E143" s="4"/>
      <c r="F143" s="4"/>
      <c r="G143" s="4"/>
      <c r="H143" s="4"/>
      <c r="I143" s="4"/>
      <c r="J143" s="14"/>
      <c r="K143" s="4"/>
      <c r="L143" s="4"/>
      <c r="M143" s="4"/>
      <c r="N143" s="20"/>
      <c r="O143" s="4"/>
      <c r="P143" s="4"/>
      <c r="Q143" s="4"/>
      <c r="R143" s="4"/>
      <c r="S143" s="4"/>
      <c r="T143" s="4"/>
      <c r="U143" s="4"/>
      <c r="V143" s="1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</row>
    <row r="144" spans="1:150" s="12" customFormat="1" ht="42" customHeight="1">
      <c r="A144" s="4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4"/>
      <c r="M144" s="4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</row>
    <row r="145" spans="1:150" s="12" customFormat="1" ht="15" customHeight="1">
      <c r="A145" s="4"/>
      <c r="B145" s="13"/>
      <c r="C145" s="4"/>
      <c r="D145" s="4"/>
      <c r="E145" s="4"/>
      <c r="F145" s="4"/>
      <c r="G145" s="4"/>
      <c r="H145" s="4"/>
      <c r="I145" s="4"/>
      <c r="J145" s="14"/>
      <c r="K145" s="4"/>
      <c r="L145" s="4"/>
      <c r="M145" s="4"/>
      <c r="N145" s="13"/>
      <c r="O145" s="4"/>
      <c r="P145" s="4"/>
      <c r="Q145" s="4"/>
      <c r="R145" s="4"/>
      <c r="S145" s="4"/>
      <c r="T145" s="4"/>
      <c r="U145" s="4"/>
      <c r="V145" s="1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</row>
    <row r="146" spans="1:150" ht="24.75" customHeight="1">
      <c r="A146" s="1"/>
      <c r="B146" s="13"/>
      <c r="C146" s="4"/>
      <c r="D146" s="4"/>
      <c r="E146" s="4"/>
      <c r="F146" s="4"/>
      <c r="G146" s="4"/>
      <c r="H146" s="4"/>
      <c r="I146" s="4"/>
      <c r="J146" s="14"/>
      <c r="K146" s="4"/>
      <c r="L146" s="4"/>
      <c r="M146" s="4"/>
      <c r="N146" s="13"/>
      <c r="O146" s="4"/>
      <c r="P146" s="4"/>
      <c r="Q146" s="4"/>
      <c r="R146" s="4"/>
      <c r="S146" s="4"/>
      <c r="T146" s="4"/>
      <c r="U146" s="4"/>
      <c r="V146" s="1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</row>
    <row r="147" spans="1:150" ht="8.25" customHeight="1">
      <c r="A147" s="1"/>
      <c r="B147" s="13"/>
      <c r="C147" s="4"/>
      <c r="D147" s="4"/>
      <c r="E147" s="4"/>
      <c r="F147" s="4"/>
      <c r="G147" s="4"/>
      <c r="H147" s="4"/>
      <c r="I147" s="4"/>
      <c r="J147" s="14"/>
      <c r="K147" s="4"/>
      <c r="L147" s="4"/>
      <c r="M147" s="4"/>
      <c r="N147" s="13"/>
      <c r="O147" s="4"/>
      <c r="P147" s="4"/>
      <c r="Q147" s="4"/>
      <c r="R147" s="4"/>
      <c r="S147" s="4"/>
      <c r="T147" s="4"/>
      <c r="U147" s="4"/>
      <c r="V147" s="1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</row>
    <row r="148" spans="1:150" ht="34.5" customHeight="1">
      <c r="A148" s="1"/>
      <c r="B148" s="13"/>
      <c r="C148" s="4"/>
      <c r="D148" s="4"/>
      <c r="E148" s="227"/>
      <c r="F148" s="227"/>
      <c r="G148" s="227"/>
      <c r="H148" s="235"/>
      <c r="I148" s="235"/>
      <c r="J148" s="235"/>
      <c r="K148" s="7"/>
      <c r="L148" s="4"/>
      <c r="M148" s="4"/>
      <c r="N148" s="13"/>
      <c r="O148" s="4"/>
      <c r="P148" s="4"/>
      <c r="Q148" s="227"/>
      <c r="R148" s="227"/>
      <c r="S148" s="227"/>
      <c r="T148" s="235"/>
      <c r="U148" s="235"/>
      <c r="V148" s="235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</row>
    <row r="149" spans="1:150" ht="40.5" customHeight="1">
      <c r="A149" s="1"/>
      <c r="B149" s="13"/>
      <c r="C149" s="4"/>
      <c r="D149" s="4"/>
      <c r="E149" s="232"/>
      <c r="F149" s="232"/>
      <c r="G149" s="232"/>
      <c r="H149" s="234"/>
      <c r="I149" s="234"/>
      <c r="J149" s="234"/>
      <c r="K149" s="15"/>
      <c r="L149" s="4"/>
      <c r="M149" s="4"/>
      <c r="N149" s="13"/>
      <c r="O149" s="4"/>
      <c r="P149" s="4"/>
      <c r="Q149" s="232"/>
      <c r="R149" s="232"/>
      <c r="S149" s="232"/>
      <c r="T149" s="234"/>
      <c r="U149" s="234"/>
      <c r="V149" s="23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</row>
    <row r="150" spans="1:150" ht="36.75" customHeight="1">
      <c r="A150" s="1"/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6"/>
      <c r="M150" s="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</row>
    <row r="151" spans="1:150" ht="35.25" customHeight="1">
      <c r="A151" s="1"/>
      <c r="B151" s="233"/>
      <c r="C151" s="233"/>
      <c r="D151" s="228"/>
      <c r="E151" s="228"/>
      <c r="F151" s="228"/>
      <c r="G151" s="228"/>
      <c r="H151" s="228"/>
      <c r="I151" s="228"/>
      <c r="J151" s="228"/>
      <c r="K151" s="228"/>
      <c r="L151" s="7"/>
      <c r="M151" s="4"/>
      <c r="N151" s="233"/>
      <c r="O151" s="233"/>
      <c r="P151" s="228"/>
      <c r="Q151" s="228"/>
      <c r="R151" s="228"/>
      <c r="S151" s="228"/>
      <c r="T151" s="228"/>
      <c r="U151" s="228"/>
      <c r="V151" s="228"/>
      <c r="W151" s="228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</row>
    <row r="152" spans="1:150" ht="16.5" customHeight="1">
      <c r="A152" s="1"/>
      <c r="B152" s="231"/>
      <c r="C152" s="231"/>
      <c r="D152" s="231"/>
      <c r="E152" s="16"/>
      <c r="F152" s="17"/>
      <c r="G152" s="10"/>
      <c r="H152" s="10"/>
      <c r="I152" s="10"/>
      <c r="J152" s="10"/>
      <c r="K152" s="10"/>
      <c r="L152" s="10"/>
      <c r="M152" s="4"/>
      <c r="N152" s="231"/>
      <c r="O152" s="231"/>
      <c r="P152" s="231"/>
      <c r="Q152" s="16"/>
      <c r="R152" s="17"/>
      <c r="S152" s="10"/>
      <c r="T152" s="10"/>
      <c r="U152" s="10"/>
      <c r="V152" s="10"/>
      <c r="W152" s="10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</row>
    <row r="153" spans="1:150" ht="42" customHeight="1">
      <c r="A153" s="1"/>
      <c r="B153" s="228"/>
      <c r="C153" s="228"/>
      <c r="D153" s="228"/>
      <c r="E153" s="228"/>
      <c r="F153" s="228"/>
      <c r="G153" s="229"/>
      <c r="H153" s="229"/>
      <c r="I153" s="229"/>
      <c r="J153" s="229"/>
      <c r="K153" s="229"/>
      <c r="L153" s="4"/>
      <c r="M153" s="4"/>
      <c r="N153" s="228"/>
      <c r="O153" s="228"/>
      <c r="P153" s="228"/>
      <c r="Q153" s="228"/>
      <c r="R153" s="228"/>
      <c r="S153" s="229"/>
      <c r="T153" s="229"/>
      <c r="U153" s="229"/>
      <c r="V153" s="229"/>
      <c r="W153" s="229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</row>
    <row r="154" spans="1:150" ht="14.25" customHeight="1">
      <c r="A154" s="1"/>
      <c r="B154" s="228"/>
      <c r="C154" s="228"/>
      <c r="D154" s="228"/>
      <c r="E154" s="228"/>
      <c r="F154" s="228"/>
      <c r="G154" s="229"/>
      <c r="H154" s="229"/>
      <c r="I154" s="229"/>
      <c r="J154" s="229"/>
      <c r="K154" s="229"/>
      <c r="L154" s="4"/>
      <c r="M154" s="4"/>
      <c r="N154" s="228"/>
      <c r="O154" s="228"/>
      <c r="P154" s="228"/>
      <c r="Q154" s="228"/>
      <c r="R154" s="228"/>
      <c r="S154" s="229"/>
      <c r="T154" s="229"/>
      <c r="U154" s="229"/>
      <c r="V154" s="229"/>
      <c r="W154" s="229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</row>
    <row r="155" spans="1:150" ht="9" customHeight="1">
      <c r="A155" s="1"/>
      <c r="B155" s="18"/>
      <c r="C155" s="19"/>
      <c r="D155" s="19"/>
      <c r="E155" s="4"/>
      <c r="F155" s="4"/>
      <c r="G155" s="4"/>
      <c r="H155" s="4"/>
      <c r="I155" s="4"/>
      <c r="J155" s="14"/>
      <c r="K155" s="4"/>
      <c r="L155" s="4"/>
      <c r="M155" s="4"/>
      <c r="N155" s="18"/>
      <c r="O155" s="19"/>
      <c r="P155" s="19"/>
      <c r="Q155" s="4"/>
      <c r="R155" s="4"/>
      <c r="S155" s="4"/>
      <c r="T155" s="4"/>
      <c r="U155" s="4"/>
      <c r="V155" s="1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</row>
    <row r="156" spans="1:150" ht="17.25" customHeight="1">
      <c r="A156" s="1"/>
      <c r="B156" s="231"/>
      <c r="C156" s="231"/>
      <c r="D156" s="231"/>
      <c r="E156" s="231"/>
      <c r="F156" s="231"/>
      <c r="G156" s="10"/>
      <c r="H156" s="10"/>
      <c r="I156" s="10"/>
      <c r="J156" s="10"/>
      <c r="K156" s="10"/>
      <c r="L156" s="4"/>
      <c r="M156" s="4"/>
      <c r="N156" s="231"/>
      <c r="O156" s="231"/>
      <c r="P156" s="231"/>
      <c r="Q156" s="231"/>
      <c r="R156" s="231"/>
      <c r="S156" s="10"/>
      <c r="T156" s="10"/>
      <c r="U156" s="10"/>
      <c r="V156" s="10"/>
      <c r="W156" s="10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</row>
    <row r="157" spans="1:150" ht="42" customHeight="1">
      <c r="A157" s="1"/>
      <c r="B157" s="228"/>
      <c r="C157" s="228"/>
      <c r="D157" s="228"/>
      <c r="E157" s="228"/>
      <c r="F157" s="228"/>
      <c r="G157" s="229"/>
      <c r="H157" s="229"/>
      <c r="I157" s="229"/>
      <c r="J157" s="229"/>
      <c r="K157" s="229"/>
      <c r="L157" s="4"/>
      <c r="M157" s="4"/>
      <c r="N157" s="228"/>
      <c r="O157" s="228"/>
      <c r="P157" s="228"/>
      <c r="Q157" s="228"/>
      <c r="R157" s="228"/>
      <c r="S157" s="229"/>
      <c r="T157" s="229"/>
      <c r="U157" s="229"/>
      <c r="V157" s="229"/>
      <c r="W157" s="229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</row>
    <row r="158" spans="1:150" s="12" customFormat="1" ht="14.25" customHeight="1">
      <c r="A158" s="4"/>
      <c r="B158" s="228"/>
      <c r="C158" s="228"/>
      <c r="D158" s="228"/>
      <c r="E158" s="228"/>
      <c r="F158" s="228"/>
      <c r="G158" s="229"/>
      <c r="H158" s="229"/>
      <c r="I158" s="229"/>
      <c r="J158" s="229"/>
      <c r="K158" s="229"/>
      <c r="L158" s="4"/>
      <c r="M158" s="4"/>
      <c r="N158" s="228"/>
      <c r="O158" s="228"/>
      <c r="P158" s="228"/>
      <c r="Q158" s="228"/>
      <c r="R158" s="228"/>
      <c r="S158" s="229"/>
      <c r="T158" s="229"/>
      <c r="U158" s="229"/>
      <c r="V158" s="229"/>
      <c r="W158" s="229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</row>
    <row r="159" spans="1:150" s="12" customFormat="1" ht="12.75" customHeight="1">
      <c r="A159" s="4"/>
      <c r="B159" s="20"/>
      <c r="C159" s="4"/>
      <c r="D159" s="4"/>
      <c r="E159" s="4"/>
      <c r="F159" s="4"/>
      <c r="G159" s="4"/>
      <c r="H159" s="4"/>
      <c r="I159" s="4"/>
      <c r="J159" s="14"/>
      <c r="K159" s="4"/>
      <c r="L159" s="4"/>
      <c r="M159" s="4"/>
      <c r="N159" s="20"/>
      <c r="O159" s="4"/>
      <c r="P159" s="4"/>
      <c r="Q159" s="4"/>
      <c r="R159" s="4"/>
      <c r="S159" s="4"/>
      <c r="T159" s="4"/>
      <c r="U159" s="4"/>
      <c r="V159" s="1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</row>
    <row r="160" spans="1:150" s="12" customFormat="1" ht="42" customHeight="1">
      <c r="A160" s="4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1"/>
      <c r="M160" s="21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</row>
    <row r="161" spans="1:150" s="12" customFormat="1" ht="15" customHeight="1">
      <c r="A161" s="4"/>
      <c r="B161" s="13"/>
      <c r="C161" s="4"/>
      <c r="D161" s="4"/>
      <c r="E161" s="4"/>
      <c r="F161" s="4"/>
      <c r="G161" s="4"/>
      <c r="H161" s="4"/>
      <c r="I161" s="4"/>
      <c r="J161" s="14"/>
      <c r="K161" s="4"/>
      <c r="L161" s="4"/>
      <c r="M161" s="4"/>
      <c r="N161" s="13"/>
      <c r="O161" s="4"/>
      <c r="P161" s="4"/>
      <c r="Q161" s="4"/>
      <c r="R161" s="4"/>
      <c r="S161" s="4"/>
      <c r="T161" s="4"/>
      <c r="U161" s="4"/>
      <c r="V161" s="1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</row>
    <row r="162" spans="1:150" ht="24.75" customHeight="1">
      <c r="A162" s="1"/>
      <c r="B162" s="13"/>
      <c r="C162" s="4"/>
      <c r="D162" s="4"/>
      <c r="E162" s="4"/>
      <c r="F162" s="4"/>
      <c r="G162" s="4"/>
      <c r="H162" s="4"/>
      <c r="I162" s="4"/>
      <c r="J162" s="14"/>
      <c r="K162" s="4"/>
      <c r="L162" s="4"/>
      <c r="M162" s="4"/>
      <c r="N162" s="13"/>
      <c r="O162" s="4"/>
      <c r="P162" s="4"/>
      <c r="Q162" s="4"/>
      <c r="R162" s="4"/>
      <c r="S162" s="4"/>
      <c r="T162" s="4"/>
      <c r="U162" s="4"/>
      <c r="V162" s="1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</row>
    <row r="163" spans="1:150" ht="8.25" customHeight="1">
      <c r="A163" s="1"/>
      <c r="B163" s="13"/>
      <c r="C163" s="4"/>
      <c r="D163" s="4"/>
      <c r="E163" s="4"/>
      <c r="F163" s="4"/>
      <c r="G163" s="4"/>
      <c r="H163" s="4"/>
      <c r="I163" s="4"/>
      <c r="J163" s="14"/>
      <c r="K163" s="4"/>
      <c r="L163" s="4"/>
      <c r="M163" s="4"/>
      <c r="N163" s="13"/>
      <c r="O163" s="4"/>
      <c r="P163" s="4"/>
      <c r="Q163" s="4"/>
      <c r="R163" s="4"/>
      <c r="S163" s="4"/>
      <c r="T163" s="4"/>
      <c r="U163" s="4"/>
      <c r="V163" s="1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</row>
    <row r="164" spans="1:150" ht="34.5" customHeight="1">
      <c r="A164" s="1"/>
      <c r="B164" s="13"/>
      <c r="C164" s="4"/>
      <c r="D164" s="4"/>
      <c r="E164" s="227"/>
      <c r="F164" s="227"/>
      <c r="G164" s="227"/>
      <c r="H164" s="235"/>
      <c r="I164" s="235"/>
      <c r="J164" s="235"/>
      <c r="K164" s="7"/>
      <c r="L164" s="4"/>
      <c r="M164" s="4"/>
      <c r="N164" s="13"/>
      <c r="O164" s="4"/>
      <c r="P164" s="4"/>
      <c r="Q164" s="227"/>
      <c r="R164" s="227"/>
      <c r="S164" s="227"/>
      <c r="T164" s="235"/>
      <c r="U164" s="235"/>
      <c r="V164" s="235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</row>
    <row r="165" spans="1:150" ht="40.5" customHeight="1">
      <c r="A165" s="1"/>
      <c r="B165" s="13"/>
      <c r="C165" s="4"/>
      <c r="D165" s="4"/>
      <c r="E165" s="232"/>
      <c r="F165" s="232"/>
      <c r="G165" s="232"/>
      <c r="H165" s="234"/>
      <c r="I165" s="234"/>
      <c r="J165" s="234"/>
      <c r="K165" s="15"/>
      <c r="L165" s="4"/>
      <c r="M165" s="4"/>
      <c r="N165" s="13"/>
      <c r="O165" s="4"/>
      <c r="P165" s="4"/>
      <c r="Q165" s="232"/>
      <c r="R165" s="232"/>
      <c r="S165" s="232"/>
      <c r="T165" s="234"/>
      <c r="U165" s="234"/>
      <c r="V165" s="23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</row>
    <row r="166" spans="1:150" ht="36.75" customHeight="1">
      <c r="A166" s="1"/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6"/>
      <c r="M166" s="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</row>
    <row r="167" spans="1:150" ht="35.25" customHeight="1">
      <c r="A167" s="1"/>
      <c r="B167" s="233"/>
      <c r="C167" s="233"/>
      <c r="D167" s="228"/>
      <c r="E167" s="228"/>
      <c r="F167" s="228"/>
      <c r="G167" s="228"/>
      <c r="H167" s="228"/>
      <c r="I167" s="228"/>
      <c r="J167" s="228"/>
      <c r="K167" s="228"/>
      <c r="L167" s="7"/>
      <c r="M167" s="4"/>
      <c r="N167" s="233"/>
      <c r="O167" s="233"/>
      <c r="P167" s="228"/>
      <c r="Q167" s="228"/>
      <c r="R167" s="228"/>
      <c r="S167" s="228"/>
      <c r="T167" s="228"/>
      <c r="U167" s="228"/>
      <c r="V167" s="228"/>
      <c r="W167" s="228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</row>
    <row r="168" spans="1:150" ht="16.5" customHeight="1">
      <c r="A168" s="1"/>
      <c r="B168" s="231"/>
      <c r="C168" s="231"/>
      <c r="D168" s="231"/>
      <c r="E168" s="16"/>
      <c r="F168" s="17"/>
      <c r="G168" s="10"/>
      <c r="H168" s="10"/>
      <c r="I168" s="10"/>
      <c r="J168" s="10"/>
      <c r="K168" s="10"/>
      <c r="L168" s="10"/>
      <c r="M168" s="4"/>
      <c r="N168" s="231"/>
      <c r="O168" s="231"/>
      <c r="P168" s="231"/>
      <c r="Q168" s="16"/>
      <c r="R168" s="17"/>
      <c r="S168" s="10"/>
      <c r="T168" s="10"/>
      <c r="U168" s="10"/>
      <c r="V168" s="10"/>
      <c r="W168" s="10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</row>
    <row r="169" spans="1:150" ht="42" customHeight="1">
      <c r="A169" s="1"/>
      <c r="B169" s="228"/>
      <c r="C169" s="228"/>
      <c r="D169" s="228"/>
      <c r="E169" s="228"/>
      <c r="F169" s="228"/>
      <c r="G169" s="229"/>
      <c r="H169" s="229"/>
      <c r="I169" s="229"/>
      <c r="J169" s="229"/>
      <c r="K169" s="229"/>
      <c r="L169" s="4"/>
      <c r="M169" s="4"/>
      <c r="N169" s="228"/>
      <c r="O169" s="228"/>
      <c r="P169" s="228"/>
      <c r="Q169" s="228"/>
      <c r="R169" s="228"/>
      <c r="S169" s="229"/>
      <c r="T169" s="229"/>
      <c r="U169" s="229"/>
      <c r="V169" s="229"/>
      <c r="W169" s="229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</row>
    <row r="170" spans="1:150" ht="14.25" customHeight="1">
      <c r="A170" s="1"/>
      <c r="B170" s="228"/>
      <c r="C170" s="228"/>
      <c r="D170" s="228"/>
      <c r="E170" s="228"/>
      <c r="F170" s="228"/>
      <c r="G170" s="229"/>
      <c r="H170" s="229"/>
      <c r="I170" s="229"/>
      <c r="J170" s="229"/>
      <c r="K170" s="229"/>
      <c r="L170" s="4"/>
      <c r="M170" s="4"/>
      <c r="N170" s="228"/>
      <c r="O170" s="228"/>
      <c r="P170" s="228"/>
      <c r="Q170" s="228"/>
      <c r="R170" s="228"/>
      <c r="S170" s="229"/>
      <c r="T170" s="229"/>
      <c r="U170" s="229"/>
      <c r="V170" s="229"/>
      <c r="W170" s="229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</row>
    <row r="171" spans="1:150" ht="9" customHeight="1">
      <c r="A171" s="1"/>
      <c r="B171" s="18"/>
      <c r="C171" s="19"/>
      <c r="D171" s="19"/>
      <c r="E171" s="4"/>
      <c r="F171" s="4"/>
      <c r="G171" s="4"/>
      <c r="H171" s="4"/>
      <c r="I171" s="4"/>
      <c r="J171" s="14"/>
      <c r="K171" s="4"/>
      <c r="L171" s="4"/>
      <c r="M171" s="4"/>
      <c r="N171" s="18"/>
      <c r="O171" s="19"/>
      <c r="P171" s="19"/>
      <c r="Q171" s="4"/>
      <c r="R171" s="4"/>
      <c r="S171" s="4"/>
      <c r="T171" s="4"/>
      <c r="U171" s="4"/>
      <c r="V171" s="1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</row>
    <row r="172" spans="1:150" ht="17.25" customHeight="1">
      <c r="A172" s="1"/>
      <c r="B172" s="231"/>
      <c r="C172" s="231"/>
      <c r="D172" s="231"/>
      <c r="E172" s="231"/>
      <c r="F172" s="231"/>
      <c r="G172" s="10"/>
      <c r="H172" s="10"/>
      <c r="I172" s="10"/>
      <c r="J172" s="10"/>
      <c r="K172" s="10"/>
      <c r="L172" s="4"/>
      <c r="M172" s="4"/>
      <c r="N172" s="231"/>
      <c r="O172" s="231"/>
      <c r="P172" s="231"/>
      <c r="Q172" s="231"/>
      <c r="R172" s="231"/>
      <c r="S172" s="10"/>
      <c r="T172" s="10"/>
      <c r="U172" s="10"/>
      <c r="V172" s="10"/>
      <c r="W172" s="10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</row>
    <row r="173" spans="1:150" ht="42" customHeight="1">
      <c r="A173" s="1"/>
      <c r="B173" s="228"/>
      <c r="C173" s="228"/>
      <c r="D173" s="228"/>
      <c r="E173" s="228"/>
      <c r="F173" s="228"/>
      <c r="G173" s="229"/>
      <c r="H173" s="229"/>
      <c r="I173" s="229"/>
      <c r="J173" s="229"/>
      <c r="K173" s="229"/>
      <c r="L173" s="4"/>
      <c r="M173" s="4"/>
      <c r="N173" s="228"/>
      <c r="O173" s="228"/>
      <c r="P173" s="228"/>
      <c r="Q173" s="228"/>
      <c r="R173" s="228"/>
      <c r="S173" s="229"/>
      <c r="T173" s="229"/>
      <c r="U173" s="229"/>
      <c r="V173" s="229"/>
      <c r="W173" s="229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</row>
    <row r="174" spans="1:150" s="12" customFormat="1" ht="14.25" customHeight="1">
      <c r="A174" s="4"/>
      <c r="B174" s="228"/>
      <c r="C174" s="228"/>
      <c r="D174" s="228"/>
      <c r="E174" s="228"/>
      <c r="F174" s="228"/>
      <c r="G174" s="229"/>
      <c r="H174" s="229"/>
      <c r="I174" s="229"/>
      <c r="J174" s="229"/>
      <c r="K174" s="229"/>
      <c r="L174" s="4"/>
      <c r="M174" s="4"/>
      <c r="N174" s="228"/>
      <c r="O174" s="228"/>
      <c r="P174" s="228"/>
      <c r="Q174" s="228"/>
      <c r="R174" s="228"/>
      <c r="S174" s="229"/>
      <c r="T174" s="229"/>
      <c r="U174" s="229"/>
      <c r="V174" s="229"/>
      <c r="W174" s="229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</row>
    <row r="175" spans="1:150" s="12" customFormat="1" ht="12.75" customHeight="1">
      <c r="A175" s="4"/>
      <c r="B175" s="20"/>
      <c r="C175" s="4"/>
      <c r="D175" s="4"/>
      <c r="E175" s="4"/>
      <c r="F175" s="4"/>
      <c r="G175" s="4"/>
      <c r="H175" s="4"/>
      <c r="I175" s="4"/>
      <c r="J175" s="14"/>
      <c r="K175" s="4"/>
      <c r="L175" s="4"/>
      <c r="M175" s="4"/>
      <c r="N175" s="20"/>
      <c r="O175" s="4"/>
      <c r="P175" s="4"/>
      <c r="Q175" s="4"/>
      <c r="R175" s="4"/>
      <c r="S175" s="4"/>
      <c r="T175" s="4"/>
      <c r="U175" s="4"/>
      <c r="V175" s="1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</row>
    <row r="176" spans="1:150" s="12" customFormat="1" ht="42" customHeight="1">
      <c r="A176" s="4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4"/>
      <c r="M176" s="4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</row>
    <row r="177" spans="1:150" s="12" customFormat="1" ht="15" customHeight="1">
      <c r="A177" s="4"/>
      <c r="B177" s="13"/>
      <c r="C177" s="4"/>
      <c r="D177" s="4"/>
      <c r="E177" s="4"/>
      <c r="F177" s="4"/>
      <c r="G177" s="4"/>
      <c r="H177" s="4"/>
      <c r="I177" s="4"/>
      <c r="J177" s="14"/>
      <c r="K177" s="4"/>
      <c r="L177" s="4"/>
      <c r="M177" s="4"/>
      <c r="N177" s="13"/>
      <c r="O177" s="4"/>
      <c r="P177" s="4"/>
      <c r="Q177" s="4"/>
      <c r="R177" s="4"/>
      <c r="S177" s="4"/>
      <c r="T177" s="4"/>
      <c r="U177" s="4"/>
      <c r="V177" s="1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</row>
  </sheetData>
  <sheetProtection formatCells="0" formatColumns="0" formatRows="0" insertColumns="0" insertRows="0" insertHyperlinks="0" deleteColumns="0" deleteRows="0"/>
  <mergeCells count="824">
    <mergeCell ref="AF32:AG33"/>
    <mergeCell ref="N26:R26"/>
    <mergeCell ref="Z14:AB14"/>
    <mergeCell ref="N16:P16"/>
    <mergeCell ref="AL24:AN24"/>
    <mergeCell ref="Z23:AA23"/>
    <mergeCell ref="AB23:AI23"/>
    <mergeCell ref="AL19:AU19"/>
    <mergeCell ref="Z15:AB15"/>
    <mergeCell ref="AR15:AS16"/>
    <mergeCell ref="BV29:BZ29"/>
    <mergeCell ref="H14:K14"/>
    <mergeCell ref="H15:I16"/>
    <mergeCell ref="T14:W14"/>
    <mergeCell ref="T15:U16"/>
    <mergeCell ref="H31:K31"/>
    <mergeCell ref="T31:W31"/>
    <mergeCell ref="AF14:AI14"/>
    <mergeCell ref="AF15:AG16"/>
    <mergeCell ref="AF31:AI31"/>
    <mergeCell ref="ED7:EF7"/>
    <mergeCell ref="DR7:DT7"/>
    <mergeCell ref="DR8:DV8"/>
    <mergeCell ref="ED9:EH9"/>
    <mergeCell ref="DR9:DV9"/>
    <mergeCell ref="DR10:EA11"/>
    <mergeCell ref="DT6:EA6"/>
    <mergeCell ref="DR3:EA3"/>
    <mergeCell ref="ED3:EM3"/>
    <mergeCell ref="DR4:DV4"/>
    <mergeCell ref="DW4:EA4"/>
    <mergeCell ref="ED4:EH4"/>
    <mergeCell ref="EI4:EM4"/>
    <mergeCell ref="ED6:EE6"/>
    <mergeCell ref="EF6:EM6"/>
    <mergeCell ref="DK4:DO4"/>
    <mergeCell ref="CT5:DC5"/>
    <mergeCell ref="DR2:EA2"/>
    <mergeCell ref="ED2:EM2"/>
    <mergeCell ref="DR19:EA19"/>
    <mergeCell ref="ED19:EM19"/>
    <mergeCell ref="ED10:EM11"/>
    <mergeCell ref="ED12:EH12"/>
    <mergeCell ref="ED13:EM13"/>
    <mergeCell ref="ED8:EH8"/>
    <mergeCell ref="CZ14:DC14"/>
    <mergeCell ref="CZ15:DA16"/>
    <mergeCell ref="DL14:DO14"/>
    <mergeCell ref="DL15:DM16"/>
    <mergeCell ref="CT3:DC3"/>
    <mergeCell ref="DF3:DO3"/>
    <mergeCell ref="CT4:CX4"/>
    <mergeCell ref="CY4:DC4"/>
    <mergeCell ref="DF4:DJ4"/>
    <mergeCell ref="DF8:DJ8"/>
    <mergeCell ref="CT2:DC2"/>
    <mergeCell ref="CT19:DC19"/>
    <mergeCell ref="DF2:DO2"/>
    <mergeCell ref="DF19:DO19"/>
    <mergeCell ref="CT6:CU6"/>
    <mergeCell ref="CV6:DC6"/>
    <mergeCell ref="DF6:DG6"/>
    <mergeCell ref="DH6:DO6"/>
    <mergeCell ref="CT7:CV7"/>
    <mergeCell ref="DF7:DH7"/>
    <mergeCell ref="BV5:CE5"/>
    <mergeCell ref="CH5:CQ5"/>
    <mergeCell ref="CN14:CQ14"/>
    <mergeCell ref="CN15:CO16"/>
    <mergeCell ref="CB14:CE14"/>
    <mergeCell ref="CB15:CC16"/>
    <mergeCell ref="BV15:BX15"/>
    <mergeCell ref="BV16:BX16"/>
    <mergeCell ref="BV3:CE3"/>
    <mergeCell ref="CH3:CQ3"/>
    <mergeCell ref="BV4:BZ4"/>
    <mergeCell ref="CA4:CE4"/>
    <mergeCell ref="CH4:CL4"/>
    <mergeCell ref="CM4:CQ4"/>
    <mergeCell ref="BV2:CE2"/>
    <mergeCell ref="BV19:CE19"/>
    <mergeCell ref="CH2:CQ2"/>
    <mergeCell ref="CH19:CQ19"/>
    <mergeCell ref="BV6:BW6"/>
    <mergeCell ref="BX6:CE6"/>
    <mergeCell ref="CH6:CI6"/>
    <mergeCell ref="CJ6:CQ6"/>
    <mergeCell ref="BV7:BX7"/>
    <mergeCell ref="CH7:CJ7"/>
    <mergeCell ref="AX2:BG2"/>
    <mergeCell ref="BJ2:BS2"/>
    <mergeCell ref="AX3:BG3"/>
    <mergeCell ref="AX4:BB4"/>
    <mergeCell ref="BC4:BG4"/>
    <mergeCell ref="BO4:BS4"/>
    <mergeCell ref="AX6:AY6"/>
    <mergeCell ref="BJ3:BS3"/>
    <mergeCell ref="BJ4:BN4"/>
    <mergeCell ref="AZ6:BG6"/>
    <mergeCell ref="BJ6:BK6"/>
    <mergeCell ref="BL6:BS6"/>
    <mergeCell ref="AX5:BG5"/>
    <mergeCell ref="BJ5:BS5"/>
    <mergeCell ref="AL2:AU2"/>
    <mergeCell ref="B3:K3"/>
    <mergeCell ref="B2:K2"/>
    <mergeCell ref="N2:W2"/>
    <mergeCell ref="AL4:AP4"/>
    <mergeCell ref="AQ4:AU4"/>
    <mergeCell ref="AL3:AU3"/>
    <mergeCell ref="AL5:AU5"/>
    <mergeCell ref="N4:R4"/>
    <mergeCell ref="Z3:AI3"/>
    <mergeCell ref="Z4:AD4"/>
    <mergeCell ref="AE4:AI4"/>
    <mergeCell ref="S4:W4"/>
    <mergeCell ref="N5:W5"/>
    <mergeCell ref="Z5:AI5"/>
    <mergeCell ref="U137:U138"/>
    <mergeCell ref="W157:W158"/>
    <mergeCell ref="B7:D7"/>
    <mergeCell ref="Z2:AI2"/>
    <mergeCell ref="N9:R9"/>
    <mergeCell ref="B9:F9"/>
    <mergeCell ref="B6:C6"/>
    <mergeCell ref="N6:O6"/>
    <mergeCell ref="B5:K5"/>
    <mergeCell ref="N3:W3"/>
    <mergeCell ref="T173:T174"/>
    <mergeCell ref="N168:P168"/>
    <mergeCell ref="N19:W19"/>
    <mergeCell ref="W173:W174"/>
    <mergeCell ref="N156:R156"/>
    <mergeCell ref="N169:R170"/>
    <mergeCell ref="W137:W138"/>
    <mergeCell ref="U141:U142"/>
    <mergeCell ref="S157:S158"/>
    <mergeCell ref="T157:T158"/>
    <mergeCell ref="N108:R108"/>
    <mergeCell ref="U109:U110"/>
    <mergeCell ref="E116:G116"/>
    <mergeCell ref="H116:J116"/>
    <mergeCell ref="Q116:S116"/>
    <mergeCell ref="N172:R172"/>
    <mergeCell ref="T164:V164"/>
    <mergeCell ref="S141:S142"/>
    <mergeCell ref="N144:W144"/>
    <mergeCell ref="N141:R142"/>
    <mergeCell ref="U153:U154"/>
    <mergeCell ref="U157:U158"/>
    <mergeCell ref="V157:V158"/>
    <mergeCell ref="B112:K112"/>
    <mergeCell ref="N112:W112"/>
    <mergeCell ref="V109:V110"/>
    <mergeCell ref="W109:W110"/>
    <mergeCell ref="T109:T110"/>
    <mergeCell ref="T141:T142"/>
    <mergeCell ref="V141:V142"/>
    <mergeCell ref="T117:V117"/>
    <mergeCell ref="N118:W118"/>
    <mergeCell ref="I105:I106"/>
    <mergeCell ref="Q117:S117"/>
    <mergeCell ref="N153:R154"/>
    <mergeCell ref="N157:R158"/>
    <mergeCell ref="W153:W154"/>
    <mergeCell ref="V153:V154"/>
    <mergeCell ref="T153:T154"/>
    <mergeCell ref="S153:S154"/>
    <mergeCell ref="N109:R110"/>
    <mergeCell ref="S109:S110"/>
    <mergeCell ref="T105:T106"/>
    <mergeCell ref="B108:F108"/>
    <mergeCell ref="H93:H94"/>
    <mergeCell ref="E100:G100"/>
    <mergeCell ref="H100:J100"/>
    <mergeCell ref="Q100:S100"/>
    <mergeCell ref="P103:W103"/>
    <mergeCell ref="B104:D104"/>
    <mergeCell ref="K109:K110"/>
    <mergeCell ref="B93:F94"/>
    <mergeCell ref="E101:G101"/>
    <mergeCell ref="H101:J101"/>
    <mergeCell ref="Q101:S101"/>
    <mergeCell ref="T101:V101"/>
    <mergeCell ref="B102:K102"/>
    <mergeCell ref="N102:W102"/>
    <mergeCell ref="T100:V100"/>
    <mergeCell ref="V105:V106"/>
    <mergeCell ref="T93:T94"/>
    <mergeCell ref="N93:R94"/>
    <mergeCell ref="G89:G90"/>
    <mergeCell ref="H89:H90"/>
    <mergeCell ref="H85:J85"/>
    <mergeCell ref="U105:U106"/>
    <mergeCell ref="K105:K106"/>
    <mergeCell ref="N104:P104"/>
    <mergeCell ref="B96:K96"/>
    <mergeCell ref="K93:K94"/>
    <mergeCell ref="B92:F92"/>
    <mergeCell ref="N96:W96"/>
    <mergeCell ref="S93:S94"/>
    <mergeCell ref="I93:I94"/>
    <mergeCell ref="U93:U94"/>
    <mergeCell ref="V93:V94"/>
    <mergeCell ref="J93:J94"/>
    <mergeCell ref="W93:W94"/>
    <mergeCell ref="Q68:S68"/>
    <mergeCell ref="N70:W70"/>
    <mergeCell ref="N73:R74"/>
    <mergeCell ref="U73:U74"/>
    <mergeCell ref="V73:V74"/>
    <mergeCell ref="W73:W74"/>
    <mergeCell ref="T73:T74"/>
    <mergeCell ref="H73:H74"/>
    <mergeCell ref="I73:I74"/>
    <mergeCell ref="J73:J74"/>
    <mergeCell ref="K73:K74"/>
    <mergeCell ref="S73:S74"/>
    <mergeCell ref="N72:P72"/>
    <mergeCell ref="W61:W62"/>
    <mergeCell ref="P71:W71"/>
    <mergeCell ref="N71:O71"/>
    <mergeCell ref="B72:D72"/>
    <mergeCell ref="N61:R62"/>
    <mergeCell ref="T61:T62"/>
    <mergeCell ref="U61:U62"/>
    <mergeCell ref="V61:V62"/>
    <mergeCell ref="S61:S62"/>
    <mergeCell ref="T68:V68"/>
    <mergeCell ref="B73:F74"/>
    <mergeCell ref="G73:G74"/>
    <mergeCell ref="B71:C71"/>
    <mergeCell ref="I61:I62"/>
    <mergeCell ref="J61:J62"/>
    <mergeCell ref="N60:R60"/>
    <mergeCell ref="K61:K62"/>
    <mergeCell ref="N64:W64"/>
    <mergeCell ref="Q69:S69"/>
    <mergeCell ref="T69:V69"/>
    <mergeCell ref="S77:S78"/>
    <mergeCell ref="D71:K71"/>
    <mergeCell ref="B54:K54"/>
    <mergeCell ref="N55:O55"/>
    <mergeCell ref="P55:W55"/>
    <mergeCell ref="N54:W54"/>
    <mergeCell ref="E69:G69"/>
    <mergeCell ref="B76:F76"/>
    <mergeCell ref="B77:F78"/>
    <mergeCell ref="G77:G78"/>
    <mergeCell ref="G61:G62"/>
    <mergeCell ref="H61:H62"/>
    <mergeCell ref="B70:K70"/>
    <mergeCell ref="E68:G68"/>
    <mergeCell ref="H68:J68"/>
    <mergeCell ref="H69:J69"/>
    <mergeCell ref="B64:K64"/>
    <mergeCell ref="U57:U58"/>
    <mergeCell ref="S57:S58"/>
    <mergeCell ref="H57:H58"/>
    <mergeCell ref="I57:I58"/>
    <mergeCell ref="T57:T58"/>
    <mergeCell ref="V57:V58"/>
    <mergeCell ref="J57:J58"/>
    <mergeCell ref="I77:I78"/>
    <mergeCell ref="J77:J78"/>
    <mergeCell ref="B60:F60"/>
    <mergeCell ref="B61:F62"/>
    <mergeCell ref="W57:W58"/>
    <mergeCell ref="K57:K58"/>
    <mergeCell ref="B57:F58"/>
    <mergeCell ref="G57:G58"/>
    <mergeCell ref="N57:R58"/>
    <mergeCell ref="B38:K38"/>
    <mergeCell ref="N38:W38"/>
    <mergeCell ref="H52:J52"/>
    <mergeCell ref="T52:V52"/>
    <mergeCell ref="E37:G37"/>
    <mergeCell ref="B26:F26"/>
    <mergeCell ref="H32:I33"/>
    <mergeCell ref="T32:U33"/>
    <mergeCell ref="I45:I46"/>
    <mergeCell ref="B55:C55"/>
    <mergeCell ref="B39:C39"/>
    <mergeCell ref="D39:K39"/>
    <mergeCell ref="E53:G53"/>
    <mergeCell ref="H45:H46"/>
    <mergeCell ref="B41:F42"/>
    <mergeCell ref="G41:G42"/>
    <mergeCell ref="N33:P33"/>
    <mergeCell ref="N12:R12"/>
    <mergeCell ref="T36:V36"/>
    <mergeCell ref="N13:W13"/>
    <mergeCell ref="S21:W21"/>
    <mergeCell ref="B56:D56"/>
    <mergeCell ref="N56:P56"/>
    <mergeCell ref="B29:F29"/>
    <mergeCell ref="D55:K55"/>
    <mergeCell ref="H53:J53"/>
    <mergeCell ref="B27:K28"/>
    <mergeCell ref="N27:W28"/>
    <mergeCell ref="N25:R25"/>
    <mergeCell ref="N32:P32"/>
    <mergeCell ref="D23:K23"/>
    <mergeCell ref="B31:D31"/>
    <mergeCell ref="N31:P31"/>
    <mergeCell ref="B32:D32"/>
    <mergeCell ref="W45:W46"/>
    <mergeCell ref="Q36:S36"/>
    <mergeCell ref="B25:F25"/>
    <mergeCell ref="N24:P24"/>
    <mergeCell ref="B23:C23"/>
    <mergeCell ref="B24:D24"/>
    <mergeCell ref="E36:G36"/>
    <mergeCell ref="H36:J36"/>
    <mergeCell ref="B30:K30"/>
    <mergeCell ref="N30:W30"/>
    <mergeCell ref="S45:S46"/>
    <mergeCell ref="W41:W42"/>
    <mergeCell ref="V45:V46"/>
    <mergeCell ref="T45:T46"/>
    <mergeCell ref="U45:U46"/>
    <mergeCell ref="H41:H42"/>
    <mergeCell ref="T41:T42"/>
    <mergeCell ref="U41:U42"/>
    <mergeCell ref="S41:S42"/>
    <mergeCell ref="N41:R42"/>
    <mergeCell ref="J41:J42"/>
    <mergeCell ref="N39:O39"/>
    <mergeCell ref="P39:W39"/>
    <mergeCell ref="B40:D40"/>
    <mergeCell ref="N40:P40"/>
    <mergeCell ref="V41:V42"/>
    <mergeCell ref="K45:K46"/>
    <mergeCell ref="N45:R46"/>
    <mergeCell ref="Q53:S53"/>
    <mergeCell ref="T37:V37"/>
    <mergeCell ref="H37:J37"/>
    <mergeCell ref="B33:D33"/>
    <mergeCell ref="Q37:S37"/>
    <mergeCell ref="K41:K42"/>
    <mergeCell ref="J45:J46"/>
    <mergeCell ref="I41:I42"/>
    <mergeCell ref="N105:R106"/>
    <mergeCell ref="N44:R44"/>
    <mergeCell ref="B44:F44"/>
    <mergeCell ref="B45:F46"/>
    <mergeCell ref="G45:G46"/>
    <mergeCell ref="N48:W48"/>
    <mergeCell ref="T53:V53"/>
    <mergeCell ref="B48:K48"/>
    <mergeCell ref="E52:G52"/>
    <mergeCell ref="Q52:S52"/>
    <mergeCell ref="N92:R92"/>
    <mergeCell ref="T89:T90"/>
    <mergeCell ref="P87:W87"/>
    <mergeCell ref="T84:V84"/>
    <mergeCell ref="T85:V85"/>
    <mergeCell ref="N88:P88"/>
    <mergeCell ref="N87:O87"/>
    <mergeCell ref="N89:R90"/>
    <mergeCell ref="N86:W86"/>
    <mergeCell ref="W77:W78"/>
    <mergeCell ref="Q84:S84"/>
    <mergeCell ref="Q85:S85"/>
    <mergeCell ref="N77:R78"/>
    <mergeCell ref="N80:W80"/>
    <mergeCell ref="T77:T78"/>
    <mergeCell ref="V77:V78"/>
    <mergeCell ref="U77:U78"/>
    <mergeCell ref="H77:H78"/>
    <mergeCell ref="B80:K80"/>
    <mergeCell ref="K77:K78"/>
    <mergeCell ref="D87:K87"/>
    <mergeCell ref="S105:S106"/>
    <mergeCell ref="W105:W106"/>
    <mergeCell ref="S89:S90"/>
    <mergeCell ref="W89:W90"/>
    <mergeCell ref="U89:U90"/>
    <mergeCell ref="V89:V90"/>
    <mergeCell ref="B87:C87"/>
    <mergeCell ref="E84:G84"/>
    <mergeCell ref="H84:J84"/>
    <mergeCell ref="B89:F90"/>
    <mergeCell ref="K89:K90"/>
    <mergeCell ref="I89:I90"/>
    <mergeCell ref="B88:D88"/>
    <mergeCell ref="B86:K86"/>
    <mergeCell ref="J89:J90"/>
    <mergeCell ref="G105:G106"/>
    <mergeCell ref="H117:J117"/>
    <mergeCell ref="J105:J106"/>
    <mergeCell ref="I109:I110"/>
    <mergeCell ref="B105:F106"/>
    <mergeCell ref="H105:H106"/>
    <mergeCell ref="J109:J110"/>
    <mergeCell ref="E117:G117"/>
    <mergeCell ref="N124:R124"/>
    <mergeCell ref="U121:U122"/>
    <mergeCell ref="T125:T126"/>
    <mergeCell ref="U125:U126"/>
    <mergeCell ref="N76:R76"/>
    <mergeCell ref="G93:G94"/>
    <mergeCell ref="E85:G85"/>
    <mergeCell ref="B109:F110"/>
    <mergeCell ref="G109:G110"/>
    <mergeCell ref="H109:H110"/>
    <mergeCell ref="K121:K122"/>
    <mergeCell ref="W121:W122"/>
    <mergeCell ref="I125:I126"/>
    <mergeCell ref="J125:J126"/>
    <mergeCell ref="K125:K126"/>
    <mergeCell ref="N125:R126"/>
    <mergeCell ref="S121:S122"/>
    <mergeCell ref="T121:T122"/>
    <mergeCell ref="V121:V122"/>
    <mergeCell ref="N121:R122"/>
    <mergeCell ref="P167:W167"/>
    <mergeCell ref="N167:O167"/>
    <mergeCell ref="W169:W170"/>
    <mergeCell ref="H169:H170"/>
    <mergeCell ref="B160:K160"/>
    <mergeCell ref="Q165:S165"/>
    <mergeCell ref="N160:W160"/>
    <mergeCell ref="Q164:S164"/>
    <mergeCell ref="B156:F156"/>
    <mergeCell ref="B157:F158"/>
    <mergeCell ref="H157:H158"/>
    <mergeCell ref="E165:G165"/>
    <mergeCell ref="H165:J165"/>
    <mergeCell ref="T169:T170"/>
    <mergeCell ref="T165:V165"/>
    <mergeCell ref="N166:W166"/>
    <mergeCell ref="J157:J158"/>
    <mergeCell ref="K157:K158"/>
    <mergeCell ref="H173:H174"/>
    <mergeCell ref="U173:U174"/>
    <mergeCell ref="V173:V174"/>
    <mergeCell ref="V169:V170"/>
    <mergeCell ref="J169:J170"/>
    <mergeCell ref="K169:K170"/>
    <mergeCell ref="S169:S170"/>
    <mergeCell ref="U169:U170"/>
    <mergeCell ref="N173:R174"/>
    <mergeCell ref="S173:S174"/>
    <mergeCell ref="B167:C167"/>
    <mergeCell ref="D167:K167"/>
    <mergeCell ref="K153:K154"/>
    <mergeCell ref="B176:K176"/>
    <mergeCell ref="N176:W176"/>
    <mergeCell ref="I173:I174"/>
    <mergeCell ref="J173:J174"/>
    <mergeCell ref="K173:K174"/>
    <mergeCell ref="B173:F174"/>
    <mergeCell ref="G173:G174"/>
    <mergeCell ref="E164:G164"/>
    <mergeCell ref="H164:J164"/>
    <mergeCell ref="I169:I170"/>
    <mergeCell ref="B169:F170"/>
    <mergeCell ref="G169:G170"/>
    <mergeCell ref="J153:J154"/>
    <mergeCell ref="H153:H154"/>
    <mergeCell ref="I153:I154"/>
    <mergeCell ref="G157:G158"/>
    <mergeCell ref="B166:K166"/>
    <mergeCell ref="B151:C151"/>
    <mergeCell ref="D151:K151"/>
    <mergeCell ref="N151:O151"/>
    <mergeCell ref="P151:W151"/>
    <mergeCell ref="Q148:S148"/>
    <mergeCell ref="B172:F172"/>
    <mergeCell ref="B153:F154"/>
    <mergeCell ref="G153:G154"/>
    <mergeCell ref="I157:I158"/>
    <mergeCell ref="B168:D168"/>
    <mergeCell ref="B150:K150"/>
    <mergeCell ref="E148:G148"/>
    <mergeCell ref="H148:J148"/>
    <mergeCell ref="B141:F142"/>
    <mergeCell ref="B144:K144"/>
    <mergeCell ref="N150:W150"/>
    <mergeCell ref="W141:W142"/>
    <mergeCell ref="I141:I142"/>
    <mergeCell ref="J141:J142"/>
    <mergeCell ref="E149:G149"/>
    <mergeCell ref="H149:J149"/>
    <mergeCell ref="T148:V148"/>
    <mergeCell ref="K141:K142"/>
    <mergeCell ref="G141:G142"/>
    <mergeCell ref="B128:K128"/>
    <mergeCell ref="Q132:S132"/>
    <mergeCell ref="W125:W126"/>
    <mergeCell ref="S125:S126"/>
    <mergeCell ref="B125:F126"/>
    <mergeCell ref="B152:D152"/>
    <mergeCell ref="N152:P152"/>
    <mergeCell ref="Q149:S149"/>
    <mergeCell ref="T149:V149"/>
    <mergeCell ref="H141:H142"/>
    <mergeCell ref="I121:I122"/>
    <mergeCell ref="N120:P120"/>
    <mergeCell ref="B119:C119"/>
    <mergeCell ref="D119:K119"/>
    <mergeCell ref="N119:O119"/>
    <mergeCell ref="P119:W119"/>
    <mergeCell ref="B121:F122"/>
    <mergeCell ref="G121:G122"/>
    <mergeCell ref="H121:H122"/>
    <mergeCell ref="J121:J122"/>
    <mergeCell ref="N140:R140"/>
    <mergeCell ref="B140:F140"/>
    <mergeCell ref="V125:V126"/>
    <mergeCell ref="T116:V116"/>
    <mergeCell ref="B103:C103"/>
    <mergeCell ref="D103:K103"/>
    <mergeCell ref="N103:O103"/>
    <mergeCell ref="B134:K134"/>
    <mergeCell ref="B118:K118"/>
    <mergeCell ref="B120:D120"/>
    <mergeCell ref="B135:C135"/>
    <mergeCell ref="D135:K135"/>
    <mergeCell ref="N137:R138"/>
    <mergeCell ref="N135:O135"/>
    <mergeCell ref="T137:T138"/>
    <mergeCell ref="T133:V133"/>
    <mergeCell ref="V137:V138"/>
    <mergeCell ref="E133:G133"/>
    <mergeCell ref="H133:J133"/>
    <mergeCell ref="N134:W134"/>
    <mergeCell ref="P135:W135"/>
    <mergeCell ref="N136:P136"/>
    <mergeCell ref="Q133:S133"/>
    <mergeCell ref="G137:G138"/>
    <mergeCell ref="K137:K138"/>
    <mergeCell ref="G125:G126"/>
    <mergeCell ref="H125:H126"/>
    <mergeCell ref="S137:S138"/>
    <mergeCell ref="T132:V132"/>
    <mergeCell ref="H132:J132"/>
    <mergeCell ref="N14:P14"/>
    <mergeCell ref="N15:P15"/>
    <mergeCell ref="E132:G132"/>
    <mergeCell ref="B137:F138"/>
    <mergeCell ref="H137:H138"/>
    <mergeCell ref="I137:I138"/>
    <mergeCell ref="J137:J138"/>
    <mergeCell ref="N128:W128"/>
    <mergeCell ref="B124:F124"/>
    <mergeCell ref="B136:D136"/>
    <mergeCell ref="B22:K22"/>
    <mergeCell ref="B8:F8"/>
    <mergeCell ref="B19:K19"/>
    <mergeCell ref="B12:F12"/>
    <mergeCell ref="B15:D15"/>
    <mergeCell ref="D6:K6"/>
    <mergeCell ref="B4:F4"/>
    <mergeCell ref="G4:K4"/>
    <mergeCell ref="P6:W6"/>
    <mergeCell ref="B20:K20"/>
    <mergeCell ref="N20:W20"/>
    <mergeCell ref="N7:P7"/>
    <mergeCell ref="N8:R8"/>
    <mergeCell ref="B10:K11"/>
    <mergeCell ref="N10:W11"/>
    <mergeCell ref="B13:K13"/>
    <mergeCell ref="DR25:DV25"/>
    <mergeCell ref="BV24:BX24"/>
    <mergeCell ref="DR24:DT24"/>
    <mergeCell ref="CH24:CJ24"/>
    <mergeCell ref="B14:D14"/>
    <mergeCell ref="B16:D16"/>
    <mergeCell ref="G21:K21"/>
    <mergeCell ref="N21:R21"/>
    <mergeCell ref="B21:F21"/>
    <mergeCell ref="N22:W22"/>
    <mergeCell ref="N23:O23"/>
    <mergeCell ref="P23:W23"/>
    <mergeCell ref="N29:R29"/>
    <mergeCell ref="ED25:EH25"/>
    <mergeCell ref="Z25:AD25"/>
    <mergeCell ref="AL25:AP25"/>
    <mergeCell ref="AX25:BB25"/>
    <mergeCell ref="BJ25:BN25"/>
    <mergeCell ref="CT25:CX25"/>
    <mergeCell ref="DF25:DJ25"/>
    <mergeCell ref="Z20:AI20"/>
    <mergeCell ref="AL9:AP9"/>
    <mergeCell ref="ED30:EM30"/>
    <mergeCell ref="DR26:DV26"/>
    <mergeCell ref="ED26:EH26"/>
    <mergeCell ref="DR27:EA28"/>
    <mergeCell ref="ED27:EM28"/>
    <mergeCell ref="DR29:DV29"/>
    <mergeCell ref="ED29:EH29"/>
    <mergeCell ref="DR30:EA30"/>
    <mergeCell ref="ED24:EF24"/>
    <mergeCell ref="DR22:EA22"/>
    <mergeCell ref="Z7:AB7"/>
    <mergeCell ref="AL7:AN7"/>
    <mergeCell ref="CT8:CX8"/>
    <mergeCell ref="BJ8:BN8"/>
    <mergeCell ref="CH8:CL8"/>
    <mergeCell ref="AX7:AZ7"/>
    <mergeCell ref="AX8:BB8"/>
    <mergeCell ref="BV10:CE11"/>
    <mergeCell ref="AL22:AU22"/>
    <mergeCell ref="Z21:AD21"/>
    <mergeCell ref="ED22:EM22"/>
    <mergeCell ref="DR23:DS23"/>
    <mergeCell ref="DT23:EA23"/>
    <mergeCell ref="ED23:EE23"/>
    <mergeCell ref="EF23:EM23"/>
    <mergeCell ref="BV21:BZ21"/>
    <mergeCell ref="CA21:CE21"/>
    <mergeCell ref="AL10:AU11"/>
    <mergeCell ref="Z6:AA6"/>
    <mergeCell ref="AB6:AI6"/>
    <mergeCell ref="AL6:AM6"/>
    <mergeCell ref="AN6:AU6"/>
    <mergeCell ref="Z8:AD8"/>
    <mergeCell ref="AL8:AP8"/>
    <mergeCell ref="Z10:AI11"/>
    <mergeCell ref="Z9:AD9"/>
    <mergeCell ref="AL23:AM23"/>
    <mergeCell ref="AN23:AU23"/>
    <mergeCell ref="BD14:BG14"/>
    <mergeCell ref="BD15:BE16"/>
    <mergeCell ref="BP14:BS14"/>
    <mergeCell ref="Z13:AI13"/>
    <mergeCell ref="AL13:AU13"/>
    <mergeCell ref="AL14:AN14"/>
    <mergeCell ref="AX22:BG22"/>
    <mergeCell ref="AX19:BG19"/>
    <mergeCell ref="BV20:CE20"/>
    <mergeCell ref="Z12:AD12"/>
    <mergeCell ref="Z16:AB16"/>
    <mergeCell ref="Z19:AI19"/>
    <mergeCell ref="AZ23:BG23"/>
    <mergeCell ref="AE21:AI21"/>
    <mergeCell ref="AL21:AP21"/>
    <mergeCell ref="AQ21:AU21"/>
    <mergeCell ref="Z22:AI22"/>
    <mergeCell ref="BL23:BS23"/>
    <mergeCell ref="AL12:AP12"/>
    <mergeCell ref="AL15:AN15"/>
    <mergeCell ref="AL20:AU20"/>
    <mergeCell ref="BJ19:BS19"/>
    <mergeCell ref="BJ12:BN12"/>
    <mergeCell ref="AX12:BB12"/>
    <mergeCell ref="BJ14:BL14"/>
    <mergeCell ref="AR14:AU14"/>
    <mergeCell ref="AL16:AN16"/>
    <mergeCell ref="CH14:CJ14"/>
    <mergeCell ref="BV8:BZ8"/>
    <mergeCell ref="BV14:BX14"/>
    <mergeCell ref="BP15:BQ16"/>
    <mergeCell ref="CH15:CJ15"/>
    <mergeCell ref="CH16:CJ16"/>
    <mergeCell ref="CH13:CQ13"/>
    <mergeCell ref="CH9:CL9"/>
    <mergeCell ref="CH10:CQ11"/>
    <mergeCell ref="BJ10:BS11"/>
    <mergeCell ref="AX15:AZ15"/>
    <mergeCell ref="AX16:AZ16"/>
    <mergeCell ref="AX14:AZ14"/>
    <mergeCell ref="BV12:BZ12"/>
    <mergeCell ref="BJ13:BS13"/>
    <mergeCell ref="AX13:BG13"/>
    <mergeCell ref="BV13:CE13"/>
    <mergeCell ref="CT15:CV15"/>
    <mergeCell ref="CT16:CV16"/>
    <mergeCell ref="AX9:BB9"/>
    <mergeCell ref="AX10:BG11"/>
    <mergeCell ref="BJ7:BL7"/>
    <mergeCell ref="CH12:CL12"/>
    <mergeCell ref="BJ15:BL15"/>
    <mergeCell ref="BJ16:BL16"/>
    <mergeCell ref="BJ9:BN9"/>
    <mergeCell ref="BV9:BZ9"/>
    <mergeCell ref="EJ14:EM16"/>
    <mergeCell ref="ED15:EF15"/>
    <mergeCell ref="DR14:DT14"/>
    <mergeCell ref="DF12:DJ12"/>
    <mergeCell ref="DF5:DO5"/>
    <mergeCell ref="DF14:DH14"/>
    <mergeCell ref="DF15:DH15"/>
    <mergeCell ref="DF16:DH16"/>
    <mergeCell ref="DF9:DJ9"/>
    <mergeCell ref="DR6:DS6"/>
    <mergeCell ref="DR12:DV12"/>
    <mergeCell ref="DF10:DO11"/>
    <mergeCell ref="CT12:CX12"/>
    <mergeCell ref="DR5:EA5"/>
    <mergeCell ref="ED5:EM5"/>
    <mergeCell ref="DR13:EA13"/>
    <mergeCell ref="DF13:DO13"/>
    <mergeCell ref="CT9:CX9"/>
    <mergeCell ref="CT10:DC11"/>
    <mergeCell ref="CT13:DC13"/>
    <mergeCell ref="ED14:EF14"/>
    <mergeCell ref="ED21:EH21"/>
    <mergeCell ref="CT21:CX21"/>
    <mergeCell ref="DX14:EA16"/>
    <mergeCell ref="DR15:DT15"/>
    <mergeCell ref="DR16:DT16"/>
    <mergeCell ref="DR21:DV21"/>
    <mergeCell ref="DW21:EA21"/>
    <mergeCell ref="CT14:CV14"/>
    <mergeCell ref="ED16:EF16"/>
    <mergeCell ref="EI21:EM21"/>
    <mergeCell ref="DR20:EA20"/>
    <mergeCell ref="ED20:EM20"/>
    <mergeCell ref="DF21:DJ21"/>
    <mergeCell ref="DK21:DO21"/>
    <mergeCell ref="CY21:DC21"/>
    <mergeCell ref="CT20:DC20"/>
    <mergeCell ref="DF20:DO20"/>
    <mergeCell ref="CH33:CJ33"/>
    <mergeCell ref="DR31:DT31"/>
    <mergeCell ref="DX31:EA33"/>
    <mergeCell ref="DR32:DT32"/>
    <mergeCell ref="DR33:DT33"/>
    <mergeCell ref="CT33:CV33"/>
    <mergeCell ref="CT31:CV31"/>
    <mergeCell ref="ED31:EF31"/>
    <mergeCell ref="CN31:CQ31"/>
    <mergeCell ref="CN32:CO33"/>
    <mergeCell ref="CZ31:DC31"/>
    <mergeCell ref="CZ32:DA33"/>
    <mergeCell ref="DL31:DO31"/>
    <mergeCell ref="DL32:DM33"/>
    <mergeCell ref="BP31:BS31"/>
    <mergeCell ref="BP32:BQ33"/>
    <mergeCell ref="AX31:AZ31"/>
    <mergeCell ref="EJ31:EM33"/>
    <mergeCell ref="ED32:EF32"/>
    <mergeCell ref="ED33:EF33"/>
    <mergeCell ref="CH31:CJ31"/>
    <mergeCell ref="DF31:DH31"/>
    <mergeCell ref="DF32:DH32"/>
    <mergeCell ref="DF33:DH33"/>
    <mergeCell ref="Z33:AB33"/>
    <mergeCell ref="AL31:AN31"/>
    <mergeCell ref="Z31:AB31"/>
    <mergeCell ref="BV33:BX33"/>
    <mergeCell ref="AR31:AU31"/>
    <mergeCell ref="AR32:AS33"/>
    <mergeCell ref="BJ33:BL33"/>
    <mergeCell ref="AX33:AZ33"/>
    <mergeCell ref="BD31:BG31"/>
    <mergeCell ref="BD32:BE33"/>
    <mergeCell ref="BJ20:BS20"/>
    <mergeCell ref="AX21:BB21"/>
    <mergeCell ref="BC21:BG21"/>
    <mergeCell ref="AX23:AY23"/>
    <mergeCell ref="BJ22:BS22"/>
    <mergeCell ref="BO21:BS21"/>
    <mergeCell ref="BJ21:BN21"/>
    <mergeCell ref="AX20:BG20"/>
    <mergeCell ref="DF22:DO22"/>
    <mergeCell ref="CT23:CU23"/>
    <mergeCell ref="CH21:CL21"/>
    <mergeCell ref="CM21:CQ21"/>
    <mergeCell ref="CH27:CQ28"/>
    <mergeCell ref="CH30:CQ30"/>
    <mergeCell ref="CH22:CQ22"/>
    <mergeCell ref="CH25:CL25"/>
    <mergeCell ref="AL33:AN33"/>
    <mergeCell ref="AX30:BG30"/>
    <mergeCell ref="CT30:DC30"/>
    <mergeCell ref="DF30:DO30"/>
    <mergeCell ref="CH20:CQ20"/>
    <mergeCell ref="CT29:CX29"/>
    <mergeCell ref="DF27:DO28"/>
    <mergeCell ref="DF29:DJ29"/>
    <mergeCell ref="DF24:DH24"/>
    <mergeCell ref="CT22:DC22"/>
    <mergeCell ref="Z30:AI30"/>
    <mergeCell ref="Z26:AD26"/>
    <mergeCell ref="Z29:AD29"/>
    <mergeCell ref="AL29:AP29"/>
    <mergeCell ref="AL30:AU30"/>
    <mergeCell ref="AX32:AZ32"/>
    <mergeCell ref="AL32:AN32"/>
    <mergeCell ref="AL26:AP26"/>
    <mergeCell ref="AX29:BB29"/>
    <mergeCell ref="Z32:AB32"/>
    <mergeCell ref="CH32:CJ32"/>
    <mergeCell ref="BJ31:BL31"/>
    <mergeCell ref="BJ32:BL32"/>
    <mergeCell ref="BV31:BX31"/>
    <mergeCell ref="CH29:CL29"/>
    <mergeCell ref="BJ30:BS30"/>
    <mergeCell ref="BV32:BX32"/>
    <mergeCell ref="CB31:CE31"/>
    <mergeCell ref="CB32:CC33"/>
    <mergeCell ref="BV30:CE30"/>
    <mergeCell ref="CH23:CI23"/>
    <mergeCell ref="CJ23:CQ23"/>
    <mergeCell ref="CT24:CV24"/>
    <mergeCell ref="Z27:AI28"/>
    <mergeCell ref="AL27:AU28"/>
    <mergeCell ref="BV26:BZ26"/>
    <mergeCell ref="CH26:CL26"/>
    <mergeCell ref="BV27:CE28"/>
    <mergeCell ref="Z24:AB24"/>
    <mergeCell ref="AX24:AZ24"/>
    <mergeCell ref="BJ29:BN29"/>
    <mergeCell ref="BJ23:BK23"/>
    <mergeCell ref="CT26:CX26"/>
    <mergeCell ref="DF26:DJ26"/>
    <mergeCell ref="CT27:DC28"/>
    <mergeCell ref="CT32:CV32"/>
    <mergeCell ref="CV23:DC23"/>
    <mergeCell ref="DF23:DG23"/>
    <mergeCell ref="DH23:DO23"/>
    <mergeCell ref="BV23:BW23"/>
    <mergeCell ref="AX26:BB26"/>
    <mergeCell ref="BJ26:BN26"/>
    <mergeCell ref="AX27:BG28"/>
    <mergeCell ref="BJ27:BS28"/>
    <mergeCell ref="BV22:CE22"/>
    <mergeCell ref="BX23:CE23"/>
    <mergeCell ref="BJ24:BL24"/>
    <mergeCell ref="BV25:BZ25"/>
  </mergeCells>
  <printOptions horizontalCentered="1"/>
  <pageMargins left="0" right="0" top="0.31496062992125984" bottom="0" header="0.5118110236220472" footer="0.5118110236220472"/>
  <pageSetup fitToWidth="5" horizontalDpi="300" verticalDpi="300" orientation="portrait" paperSize="9" scale="73" r:id="rId2"/>
  <colBreaks count="4" manualBreakCount="4">
    <brk id="24" max="33" man="1"/>
    <brk id="48" max="33" man="1"/>
    <brk id="72" max="33" man="1"/>
    <brk id="96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Jérémy</dc:creator>
  <cp:keywords/>
  <dc:description/>
  <cp:lastModifiedBy>Denis</cp:lastModifiedBy>
  <cp:lastPrinted>2021-05-09T08:58:46Z</cp:lastPrinted>
  <dcterms:created xsi:type="dcterms:W3CDTF">2010-11-18T10:51:30Z</dcterms:created>
  <dcterms:modified xsi:type="dcterms:W3CDTF">2021-05-09T08:59:46Z</dcterms:modified>
  <cp:category/>
  <cp:version/>
  <cp:contentType/>
  <cp:contentStatus/>
</cp:coreProperties>
</file>